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nthly Budget" sheetId="1" r:id="rId3"/>
    <sheet state="visible" name="Completed Example" sheetId="2" r:id="rId4"/>
    <sheet state="visible" name="Year-to-Year" sheetId="3" r:id="rId5"/>
    <sheet state="visible" name="Set Goals" sheetId="4" r:id="rId6"/>
    <sheet state="visible" name="Get Money" sheetId="5" r:id="rId7"/>
    <sheet state="visible" name="Living Lean" sheetId="6" r:id="rId8"/>
    <sheet state="visible" name="Review" sheetId="7" r:id="rId9"/>
  </sheets>
  <definedNames/>
  <calcPr/>
</workbook>
</file>

<file path=xl/sharedStrings.xml><?xml version="1.0" encoding="utf-8"?>
<sst xmlns="http://schemas.openxmlformats.org/spreadsheetml/2006/main" count="750" uniqueCount="176">
  <si>
    <t>In this period</t>
  </si>
  <si>
    <t>Student Budget Tool
by DirectTextBook.com</t>
  </si>
  <si>
    <r>
      <t>Student Budget Tool
</t>
    </r>
    <r>
      <rPr>
        <sz val="9.0"/>
      </rPr>
      <t>by DirectTextBook.com</t>
    </r>
  </si>
  <si>
    <r>
      <t>Student Budget Tool
</t>
    </r>
    <r>
      <rPr>
        <sz val="9.0"/>
      </rPr>
      <t>by DirectTextBook.com</t>
    </r>
  </si>
  <si>
    <t>To Graduate Debt Free</t>
  </si>
  <si>
    <t>Your total cost of college</t>
  </si>
  <si>
    <t>Summary</t>
  </si>
  <si>
    <t>School</t>
  </si>
  <si>
    <t>Housing</t>
  </si>
  <si>
    <t>Transportation</t>
  </si>
  <si>
    <t>Starting Balance</t>
  </si>
  <si>
    <t>Other</t>
  </si>
  <si>
    <t>Budget Busters</t>
  </si>
  <si>
    <t>Expenses</t>
  </si>
  <si>
    <t>Year 1</t>
  </si>
  <si>
    <t>Year 2</t>
  </si>
  <si>
    <t>Year 3</t>
  </si>
  <si>
    <t>Year 4</t>
  </si>
  <si>
    <t>Year 5</t>
  </si>
  <si>
    <t>Year 6</t>
  </si>
  <si>
    <t>Aug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</si>
  <si>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</si>
  <si>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</si>
  <si>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</si>
  <si>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</si>
  <si>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</si>
  <si>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</si>
  <si>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</si>
  <si>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</si>
  <si>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</si>
  <si>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</si>
  <si>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July</t>
  </si>
  <si>
    <t>SCHOOL</t>
  </si>
  <si>
    <t>Tuition</t>
  </si>
  <si>
    <t>Textbooks</t>
  </si>
  <si>
    <t>School fees</t>
  </si>
  <si>
    <t>Supplies</t>
  </si>
  <si>
    <t>Electronics</t>
  </si>
  <si>
    <t>Existing Student Debt Payment</t>
  </si>
  <si>
    <t>HOUSING</t>
  </si>
  <si>
    <t>Rent</t>
  </si>
  <si>
    <t>Water</t>
  </si>
  <si>
    <t>Electric</t>
  </si>
  <si>
    <t>Heating</t>
  </si>
  <si>
    <t>Garbage</t>
  </si>
  <si>
    <t>Cable TV</t>
  </si>
  <si>
    <t>Internet</t>
  </si>
  <si>
    <t>Phone Service</t>
  </si>
  <si>
    <t>TRANSPORTATION</t>
  </si>
  <si>
    <t>Transit fees</t>
  </si>
  <si>
    <t>Car payment</t>
  </si>
  <si>
    <t>Parking</t>
  </si>
  <si>
    <t>Total Expenses</t>
  </si>
  <si>
    <t>Car maintenance</t>
  </si>
  <si>
    <t>Auto Insurance</t>
  </si>
  <si>
    <t>Income</t>
  </si>
  <si>
    <t>BUDGET BUSTERS</t>
  </si>
  <si>
    <t>Grant income</t>
  </si>
  <si>
    <t>Scholarship income</t>
  </si>
  <si>
    <t>Family assistance</t>
  </si>
  <si>
    <t>Food</t>
  </si>
  <si>
    <t>Gas</t>
  </si>
  <si>
    <t>Employment</t>
  </si>
  <si>
    <t>Entertainment</t>
  </si>
  <si>
    <t>Clothing</t>
  </si>
  <si>
    <t>Emergency fund</t>
  </si>
  <si>
    <t>Vacation</t>
  </si>
  <si>
    <t>Personal upkeep</t>
  </si>
  <si>
    <t>OTHER</t>
  </si>
  <si>
    <t>Total Income</t>
  </si>
  <si>
    <t>Health insurance</t>
  </si>
  <si>
    <t>Gym membership</t>
  </si>
  <si>
    <t>Credit card</t>
  </si>
  <si>
    <t>Household supplies</t>
  </si>
  <si>
    <t>- Total expenses</t>
  </si>
  <si>
    <t>+ Total income</t>
  </si>
  <si>
    <t>= Balance</t>
  </si>
  <si>
    <r>
      <t>Student Budget Tool
</t>
    </r>
    <r>
      <rPr>
        <sz val="9.0"/>
      </rPr>
      <t>by DirectTextBook.com</t>
    </r>
  </si>
  <si>
    <t>Step 1 - Set Your Goals</t>
  </si>
  <si>
    <t>CRITICAL GOALS</t>
  </si>
  <si>
    <t>ANSWERS</t>
  </si>
  <si>
    <t>How much will it cost to live your dream lifestyle?</t>
  </si>
  <si>
    <t>What careers will afford you the ability to live your dream lifestyle?</t>
  </si>
  <si>
    <t>What degree must you earn to have the career you want?</t>
  </si>
  <si>
    <t>SET YOUR GOALS:</t>
  </si>
  <si>
    <t>List your goals for LIFESTYLE, CAREER, and COLLEGE; then, evaluate each to see if stands up to the SMART test. If not, rework it until it does.</t>
  </si>
  <si>
    <r>
      <rPr>
        <sz val="14.0"/>
      </rPr>
      <t>S</t>
    </r>
    <r>
      <t>pecific</t>
    </r>
  </si>
  <si>
    <r>
      <rPr>
        <sz val="14.0"/>
      </rPr>
      <t>M</t>
    </r>
    <r>
      <t>easurable</t>
    </r>
  </si>
  <si>
    <r>
      <rPr>
        <sz val="14.0"/>
      </rPr>
      <t>A</t>
    </r>
    <r>
      <t>ttainable</t>
    </r>
  </si>
  <si>
    <r>
      <rPr>
        <sz val="14.0"/>
      </rPr>
      <t>R</t>
    </r>
    <r>
      <t>ealistic</t>
    </r>
  </si>
  <si>
    <r>
      <rPr>
        <sz val="14.0"/>
      </rPr>
      <t>T</t>
    </r>
    <r>
      <t>ime-bound</t>
    </r>
  </si>
  <si>
    <t>S.M.A.R.T.</t>
  </si>
  <si>
    <r>
      <t xml:space="preserve">Directions: </t>
    </r>
    <r>
      <rPr/>
      <t xml:space="preserve">If you need to insert more goals, right-click on the row number of the last goal, and select Insert 1 above. </t>
    </r>
  </si>
  <si>
    <t>LIFESTYLE 
GOALS</t>
  </si>
  <si>
    <t>I want to own a home by age 25</t>
  </si>
  <si>
    <t>Yes</t>
  </si>
  <si>
    <t>GOAL 2</t>
  </si>
  <si>
    <t>GOAL 3</t>
  </si>
  <si>
    <t>GOAL 4</t>
  </si>
  <si>
    <t>CAREER 
GOALS</t>
  </si>
  <si>
    <t>I want to be superintendent of my school district by age 40</t>
  </si>
  <si>
    <t>COLLEGE 
GOALS</t>
  </si>
  <si>
    <t>I want to earn my Ph.D. in higher education administration by May 2022</t>
  </si>
  <si>
    <t>Step 2 - Get Money</t>
  </si>
  <si>
    <t>GET MONEY</t>
  </si>
  <si>
    <t>Instrument</t>
  </si>
  <si>
    <t>Status</t>
  </si>
  <si>
    <t>FINANCIAL AID</t>
  </si>
  <si>
    <t>COMPLETED</t>
  </si>
  <si>
    <t>Apply for FAFSA and CSS Profile (if required)</t>
  </si>
  <si>
    <t>Apply for grants</t>
  </si>
  <si>
    <t>Apply for scholarships</t>
  </si>
  <si>
    <t>Apply for work-study programs</t>
  </si>
  <si>
    <t>Apply for jobs</t>
  </si>
  <si>
    <t>GRANT OPPORTUNITIES</t>
  </si>
  <si>
    <t>GRANT NAME</t>
  </si>
  <si>
    <t>URL</t>
  </si>
  <si>
    <t>PAYOUT</t>
  </si>
  <si>
    <t>DEADLINE</t>
  </si>
  <si>
    <t>NOTES</t>
  </si>
  <si>
    <t>Federal Pell Grant</t>
  </si>
  <si>
    <t>https://studentaid.ed.gov/sa/types/grants-scholarships/pell</t>
  </si>
  <si>
    <t>Up to $5,815</t>
  </si>
  <si>
    <t>Apply early as funds can be limited!</t>
  </si>
  <si>
    <t>SCHOLARSHIP OPPORTUNITIES</t>
  </si>
  <si>
    <t>SCHOLARSHIP NAME</t>
  </si>
  <si>
    <t>Eminence Fellows Scholarship</t>
  </si>
  <si>
    <t>http://undergrad.osu.edu/money-matters/scholarships.html</t>
  </si>
  <si>
    <t>Full ride plus $3,000 grant after first year</t>
  </si>
  <si>
    <t>Februrary 1</t>
  </si>
  <si>
    <t>Must have ACT score of 34 or higher, or combined critical reading/math SAT score of 1520 or higher</t>
  </si>
  <si>
    <t>WORK-STUDY OPPORTUNITIES</t>
  </si>
  <si>
    <t>WORK-STUDY PROGRAM NAME</t>
  </si>
  <si>
    <t>PAY</t>
  </si>
  <si>
    <t>Federal Work Study Program - OSU</t>
  </si>
  <si>
    <t>https://sfa.osu.edu/jobs/federal-work-study-program</t>
  </si>
  <si>
    <t>Varies</t>
  </si>
  <si>
    <t>FAFSA deadline</t>
  </si>
  <si>
    <t>Must be approved for Federal Work Study, then can search job boards</t>
  </si>
  <si>
    <t>Opportunity from job board</t>
  </si>
  <si>
    <t>Link to job board listing</t>
  </si>
  <si>
    <t>Hourly wage</t>
  </si>
  <si>
    <t>Application/resume deadline</t>
  </si>
  <si>
    <t>Notes</t>
  </si>
  <si>
    <t>JOB OPPORTUNITIES</t>
  </si>
  <si>
    <t>JOB NAME</t>
  </si>
  <si>
    <t>McDonald's</t>
  </si>
  <si>
    <t>mcdonalds.com</t>
  </si>
  <si>
    <t>$8.75/hr</t>
  </si>
  <si>
    <t>Apply by July 1</t>
  </si>
  <si>
    <t>Path to management opportunities while in school</t>
  </si>
  <si>
    <r>
      <t>Student Budget Tool
</t>
    </r>
    <r>
      <rPr>
        <sz val="9.0"/>
      </rPr>
      <t>by DirectTextBook.com</t>
    </r>
  </si>
  <si>
    <t>Step 3 - Living Lean</t>
  </si>
  <si>
    <t>LIVING LEAN</t>
  </si>
  <si>
    <t>Brainstorm ways you can save money while at college.</t>
  </si>
  <si>
    <t>Examples</t>
  </si>
  <si>
    <t>I will clip grocery coupons</t>
  </si>
  <si>
    <t>I will carpool to campus</t>
  </si>
  <si>
    <t>I will only go out twice per month</t>
  </si>
  <si>
    <t>BRAINSTORM IDEAS</t>
  </si>
  <si>
    <t>I will shop for clothes at discount stores</t>
  </si>
  <si>
    <t>I will see if Uncle Mike will help me with oil changes</t>
  </si>
  <si>
    <t>I will plan free recreation activities with my friends</t>
  </si>
  <si>
    <r>
      <t>Student Budget Tool
</t>
    </r>
    <r>
      <rPr>
        <sz val="9.0"/>
      </rPr>
      <t>by DirectTextBook.com</t>
    </r>
  </si>
  <si>
    <t>Review</t>
  </si>
  <si>
    <t>REVIEW</t>
  </si>
  <si>
    <t>Set dedicated times to review your College Money Planner, including goals, budget, upcoming expenses, and cash flow.</t>
  </si>
  <si>
    <t>Weekly Review</t>
  </si>
  <si>
    <t>Example: I will review my College Money Planner every Sunday at 7 p.m.</t>
  </si>
  <si>
    <t>I will review my College Money Planner every Sunday at 7 p.m.</t>
  </si>
  <si>
    <t>Monthly Review</t>
  </si>
  <si>
    <t>Example: I will review my College Money Planner on the fourth Sunday of every month.</t>
  </si>
  <si>
    <t>I will review my College Money Planner on the fourth Sunday of every month.</t>
  </si>
  <si>
    <t>Annual Review</t>
  </si>
  <si>
    <t>Example: I will review my College Money Planner during winter break every year.</t>
  </si>
  <si>
    <t>I will review my College Money Planner during winter break every year.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</si>
</sst>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\$#,##0"/>
    <numFmt numFmtId="165" formatCode="d-mmm-yy"/>
  </numFmts>
  <fonts count="60">
    <font>
      <sz val="10.0"/>
      <color rgb="FF000000"/>
      <name val="Arial"/>
    </font>
    <font>
      <sz val="10.0"/>
      <name val="Arial"/>
    </font>
    <font>
      <sz val="10.0"/>
      <color rgb="FFFFFFFF"/>
      <name val="Arial1"/>
    </font>
    <font>
      <b/>
      <sz val="14.0"/>
      <color rgb="FFF47421"/>
      <name val="Calibri"/>
    </font>
    <font>
      <u/>
      <sz val="9.0"/>
      <color rgb="FF0000FF"/>
      <name val="Calibri"/>
    </font>
    <font>
      <b/>
      <sz val="12.0"/>
      <color rgb="FF000000"/>
      <name val="Arial Narrow"/>
    </font>
    <font/>
    <font>
      <b/>
      <sz val="12.0"/>
      <color rgb="FFFFFFFF"/>
    </font>
    <font>
      <b/>
      <sz val="12.0"/>
      <color rgb="FF00FFFF"/>
      <name val="Arial Narrow"/>
    </font>
    <font>
      <b/>
      <sz val="10.0"/>
      <color rgb="FF000000"/>
      <name val="Arial"/>
    </font>
    <font>
      <sz val="8.0"/>
      <color rgb="FF0000FF"/>
      <name val="Calibri"/>
    </font>
    <font>
      <b/>
      <sz val="10.0"/>
      <color rgb="FF008000"/>
      <name val="Arial1"/>
    </font>
    <font>
      <b/>
      <sz val="10.0"/>
      <color rgb="FF000000"/>
      <name val="Arial1"/>
    </font>
    <font>
      <b/>
      <sz val="14.0"/>
      <color rgb="FF000000"/>
      <name val="Arial1"/>
    </font>
    <font>
      <b/>
      <sz val="18.0"/>
      <color rgb="FF000000"/>
      <name val="Arial1"/>
    </font>
    <font>
      <sz val="9.0"/>
      <color rgb="FF000080"/>
      <name val="Arial"/>
    </font>
    <font>
      <b/>
      <sz val="11.0"/>
      <color rgb="FF002060"/>
      <name val="Arial"/>
    </font>
    <font>
      <b/>
      <sz val="12.0"/>
      <color rgb="FF000000"/>
      <name val="Arial1"/>
    </font>
    <font>
      <b/>
      <sz val="12.0"/>
      <color rgb="FF002060"/>
      <name val="Arial1"/>
    </font>
    <font>
      <b/>
      <u/>
      <sz val="10.0"/>
      <color rgb="FFFFFFFF"/>
      <name val="Arial1"/>
    </font>
    <font>
      <sz val="10.0"/>
      <color rgb="FF000000"/>
      <name val="Arial1"/>
    </font>
    <font>
      <sz val="10.0"/>
      <color rgb="FFFFFFFF"/>
      <name val="Arial"/>
    </font>
    <font>
      <b/>
      <sz val="10.0"/>
      <color rgb="FFFFFFFF"/>
      <name val="Arial"/>
    </font>
    <font>
      <sz val="10.0"/>
      <color rgb="FF2F5597"/>
      <name val="Arial1"/>
    </font>
    <font>
      <sz val="10.0"/>
      <color rgb="FF2F5597"/>
      <name val="Arial"/>
    </font>
    <font>
      <b/>
      <sz val="16.0"/>
      <color rgb="FF2F5597"/>
      <name val="Arial"/>
    </font>
    <font>
      <b/>
      <sz val="10.0"/>
      <color rgb="FF2F5597"/>
      <name val="Arial1"/>
    </font>
    <font>
      <b/>
      <sz val="10.0"/>
      <color rgb="FF305496"/>
      <name val="Arial1"/>
    </font>
    <font>
      <b/>
      <sz val="10.0"/>
      <color rgb="FFFFFFFF"/>
      <name val="Arial1"/>
    </font>
    <font>
      <sz val="7.0"/>
      <color rgb="FF2F5597"/>
      <name val="Arial1"/>
    </font>
    <font>
      <sz val="11.0"/>
      <color rgb="FF000000"/>
      <name val="Inconsolata"/>
    </font>
    <font>
      <b/>
      <sz val="11.0"/>
      <color rgb="FF2F5597"/>
      <name val="Arial1"/>
    </font>
    <font>
      <b/>
      <sz val="16.0"/>
      <color rgb="FF181717"/>
      <name val="Arial"/>
    </font>
    <font>
      <b/>
      <sz val="10.0"/>
      <color rgb="FF181717"/>
      <name val="Arial1"/>
    </font>
    <font>
      <sz val="7.0"/>
      <color rgb="FFFFFFFF"/>
      <name val="Arial1"/>
    </font>
    <font>
      <sz val="7.0"/>
      <color rgb="FFF47421"/>
      <name val="Arial1"/>
    </font>
    <font>
      <sz val="7.0"/>
      <color rgb="FF686556"/>
      <name val="Arial1"/>
    </font>
    <font>
      <b/>
      <sz val="10.0"/>
      <color rgb="FF181717"/>
      <name val="Arial"/>
    </font>
    <font>
      <sz val="10.0"/>
      <color rgb="FF181717"/>
      <name val="Arial1"/>
    </font>
    <font>
      <b/>
      <sz val="11.0"/>
      <color rgb="FF181717"/>
      <name val="Arial1"/>
    </font>
    <font>
      <sz val="10.0"/>
      <color rgb="FF181717"/>
      <name val="Arial"/>
    </font>
    <font>
      <b/>
      <sz val="16.0"/>
      <color rgb="FF3B3838"/>
      <name val="Arial1"/>
    </font>
    <font>
      <b/>
      <sz val="10.0"/>
      <color rgb="FF3B3838"/>
      <name val="Arial1"/>
    </font>
    <font>
      <b/>
      <sz val="8.0"/>
      <color rgb="FF7F7F7F"/>
      <name val="Arial"/>
    </font>
    <font>
      <b/>
      <sz val="10.0"/>
      <name val="Arial"/>
    </font>
    <font>
      <b/>
      <sz val="8.0"/>
      <color rgb="FF000000"/>
      <name val="Aachen std bold"/>
    </font>
    <font>
      <b/>
      <sz val="8.0"/>
      <color rgb="FFFFFFFF"/>
      <name val="Aachen std bold"/>
    </font>
    <font>
      <b/>
      <sz val="12.0"/>
      <color rgb="FFFFFFFF"/>
      <name val="Calibri"/>
    </font>
    <font>
      <sz val="18.0"/>
      <color rgb="FF305496"/>
      <name val="Ultra"/>
    </font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14.0"/>
      <color rgb="FF000000"/>
      <name val="Calibri"/>
    </font>
    <font>
      <b/>
      <i/>
      <sz val="11.0"/>
      <color rgb="FF000000"/>
      <name val="Calibri"/>
    </font>
    <font>
      <b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i/>
      <sz val="9.0"/>
      <color rgb="FF000000"/>
      <name val="Calibri"/>
    </font>
  </fonts>
  <fills count="3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3BE140"/>
        <bgColor rgb="FF3BE140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F3FFB7"/>
        <bgColor rgb="FFF3FFB7"/>
      </patternFill>
    </fill>
    <fill>
      <patternFill patternType="solid">
        <fgColor rgb="FFD4FE02"/>
        <bgColor rgb="FFD4FE02"/>
      </patternFill>
    </fill>
    <fill>
      <patternFill patternType="solid">
        <fgColor rgb="FF9FE6FF"/>
        <bgColor rgb="FF9FE6FF"/>
      </patternFill>
    </fill>
    <fill>
      <patternFill patternType="solid">
        <fgColor rgb="FFFFFF00"/>
        <bgColor rgb="FFFFFF00"/>
      </patternFill>
    </fill>
    <fill>
      <patternFill patternType="solid">
        <fgColor rgb="FF2F5597"/>
        <bgColor rgb="FF2F5597"/>
      </patternFill>
    </fill>
    <fill>
      <patternFill patternType="solid">
        <fgColor rgb="FFF2F2F2"/>
        <bgColor rgb="FFF2F2F2"/>
      </patternFill>
    </fill>
    <fill>
      <patternFill patternType="solid">
        <fgColor rgb="FFDAE3F3"/>
        <bgColor rgb="FFDAE3F3"/>
      </patternFill>
    </fill>
    <fill>
      <patternFill patternType="solid">
        <fgColor rgb="FFFFC000"/>
        <bgColor rgb="FFFFC000"/>
      </patternFill>
    </fill>
    <fill>
      <patternFill patternType="solid">
        <fgColor rgb="FFFFE9A3"/>
        <bgColor rgb="FFFFE9A3"/>
      </patternFill>
    </fill>
    <fill>
      <patternFill patternType="solid">
        <fgColor rgb="FFEEEDEA"/>
        <bgColor rgb="FFEEEDEA"/>
      </patternFill>
    </fill>
    <fill>
      <patternFill patternType="solid">
        <fgColor rgb="FFFFD966"/>
        <bgColor rgb="FFFFD966"/>
      </patternFill>
    </fill>
    <fill>
      <patternFill patternType="solid">
        <fgColor rgb="FF70AD47"/>
        <bgColor rgb="FF70AD47"/>
      </patternFill>
    </fill>
    <fill>
      <patternFill patternType="solid">
        <fgColor rgb="FFE2F0D9"/>
        <bgColor rgb="FFE2F0D9"/>
      </patternFill>
    </fill>
    <fill>
      <patternFill patternType="solid">
        <fgColor rgb="FFEAF4E4"/>
        <bgColor rgb="FFEAF4E4"/>
      </patternFill>
    </fill>
    <fill>
      <patternFill patternType="solid">
        <fgColor rgb="FFA9D18E"/>
        <bgColor rgb="FFA9D18E"/>
      </patternFill>
    </fill>
    <fill>
      <patternFill patternType="solid">
        <fgColor rgb="FF39B8C6"/>
        <bgColor rgb="FF39B8C6"/>
      </patternFill>
    </fill>
    <fill>
      <patternFill patternType="solid">
        <fgColor rgb="FFB8F3F3"/>
        <bgColor rgb="FFB8F3F3"/>
      </patternFill>
    </fill>
    <fill>
      <patternFill patternType="solid">
        <fgColor rgb="FFE0FFFD"/>
        <bgColor rgb="FFE0FFFD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EAF0FF"/>
        <bgColor rgb="FFEAF0FF"/>
      </patternFill>
    </fill>
    <fill>
      <patternFill patternType="solid">
        <fgColor rgb="FFCFE2F3"/>
        <bgColor rgb="FFCFE2F3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F0FFE6"/>
        <bgColor rgb="FFF0FFE6"/>
      </patternFill>
    </fill>
    <fill>
      <patternFill patternType="solid">
        <fgColor rgb="FFFFE3CB"/>
        <bgColor rgb="FFFFE3CB"/>
      </patternFill>
    </fill>
    <fill>
      <patternFill patternType="solid">
        <fgColor rgb="FFFFEB9C"/>
        <bgColor rgb="FFFFEB9C"/>
      </patternFill>
    </fill>
    <fill>
      <patternFill patternType="solid">
        <fgColor rgb="FF6FA8DC"/>
        <bgColor rgb="FF6FA8DC"/>
      </patternFill>
    </fill>
    <fill>
      <patternFill patternType="solid">
        <fgColor rgb="FFF9CB9C"/>
        <bgColor rgb="FFF9CB9C"/>
      </patternFill>
    </fill>
  </fills>
  <borders count="121">
    <border>
      <left/>
      <right/>
      <top/>
      <bottom/>
    </border>
    <border>
      <left style="thin">
        <color rgb="FFF47421"/>
      </left>
      <right style="thin">
        <color rgb="FFF47421"/>
      </right>
      <top style="thin">
        <color rgb="FFF47421"/>
      </top>
      <bottom/>
    </border>
    <border>
      <left style="thin">
        <color rgb="FFFFFFFF"/>
      </left>
      <right/>
      <top style="thin">
        <color rgb="FFFFFFFF"/>
      </top>
      <bottom/>
    </border>
    <border>
      <left style="thin">
        <color rgb="FF92D050"/>
      </left>
      <right/>
      <top style="thin">
        <color rgb="FF92D050"/>
      </top>
      <bottom style="thin">
        <color rgb="FF92D050"/>
      </bottom>
    </border>
    <border>
      <left style="thin">
        <color rgb="FF70AD47"/>
      </left>
      <right/>
      <top style="thin">
        <color rgb="FF70AD47"/>
      </top>
      <bottom style="thin">
        <color rgb="FF70AD47"/>
      </bottom>
    </border>
    <border>
      <left/>
      <right/>
      <top style="thin">
        <color rgb="FF70AD47"/>
      </top>
      <bottom style="thin">
        <color rgb="FF70AD47"/>
      </bottom>
    </border>
    <border>
      <left/>
      <right/>
      <top style="thin">
        <color rgb="FF92D050"/>
      </top>
      <bottom style="thin">
        <color rgb="FF92D050"/>
      </bottom>
    </border>
    <border>
      <left/>
      <right style="thin">
        <color rgb="FF92D050"/>
      </right>
      <top style="thin">
        <color rgb="FF92D050"/>
      </top>
      <bottom style="thin">
        <color rgb="FF92D050"/>
      </bottom>
    </border>
    <border>
      <left style="thin">
        <color rgb="FF00B0F0"/>
      </left>
      <right/>
      <top style="thin">
        <color rgb="FF00B0F0"/>
      </top>
      <bottom/>
    </border>
    <border>
      <left/>
      <right/>
      <top style="thin">
        <color rgb="FF00B0F0"/>
      </top>
      <bottom/>
    </border>
    <border>
      <left/>
      <right style="thin">
        <color rgb="FF70AD47"/>
      </right>
      <top style="thin">
        <color rgb="FF70AD47"/>
      </top>
      <bottom style="thin">
        <color rgb="FF70AD47"/>
      </bottom>
    </border>
    <border>
      <left style="thin">
        <color rgb="FF00B0F0"/>
      </left>
      <right/>
      <top style="thin">
        <color rgb="FF00B0F0"/>
      </top>
      <bottom style="thin">
        <color rgb="FF00B0F0"/>
      </bottom>
    </border>
    <border>
      <left/>
      <right style="thin">
        <color rgb="FF00B0F0"/>
      </right>
      <top style="thin">
        <color rgb="FF00B0F0"/>
      </top>
      <bottom style="thin">
        <color rgb="FF00B0F0"/>
      </bottom>
    </border>
    <border>
      <left/>
      <right/>
      <top style="thin">
        <color rgb="FF00B0F0"/>
      </top>
      <bottom style="thin">
        <color rgb="FF00B0F0"/>
      </bottom>
    </border>
    <border>
      <left style="thin">
        <color rgb="FFF47421"/>
      </left>
      <right style="thin">
        <color rgb="FFF47421"/>
      </right>
      <top/>
      <bottom/>
    </border>
    <border>
      <left/>
      <right style="thin">
        <color rgb="FFFFFFFF"/>
      </right>
      <top style="thin">
        <color rgb="FFFFFFFF"/>
      </top>
      <bottom/>
    </border>
    <border>
      <left style="thin">
        <color rgb="FF70AD47"/>
      </left>
      <right/>
      <top style="thin">
        <color rgb="FF70AD47"/>
      </top>
      <bottom/>
    </border>
    <border>
      <left/>
      <right/>
      <top style="thin">
        <color rgb="FF70AD47"/>
      </top>
      <bottom/>
    </border>
    <border>
      <left style="thin">
        <color rgb="FF92D050"/>
      </left>
      <right/>
      <top style="thin">
        <color rgb="FF92D050"/>
      </top>
      <bottom/>
    </border>
    <border>
      <left/>
      <right style="thin">
        <color rgb="FF70AD47"/>
      </right>
      <top style="thin">
        <color rgb="FF70AD47"/>
      </top>
      <bottom/>
    </border>
    <border>
      <left/>
      <right style="thin">
        <color rgb="FF92D050"/>
      </right>
      <top style="thin">
        <color rgb="FF92D050"/>
      </top>
      <bottom/>
    </border>
    <border>
      <left/>
      <right style="thin">
        <color rgb="FF00B0F0"/>
      </right>
      <top style="thin">
        <color rgb="FF00B0F0"/>
      </top>
      <bottom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</border>
    <border>
      <left style="thin">
        <color rgb="FFF47421"/>
      </left>
      <right style="thin">
        <color rgb="FFF47421"/>
      </right>
      <top/>
      <bottom style="thin">
        <color rgb="FFF47421"/>
      </bottom>
    </border>
    <border>
      <left style="thin">
        <color rgb="FF70AD47"/>
      </left>
      <right/>
      <top/>
      <bottom/>
    </border>
    <border>
      <left/>
      <right style="thin">
        <color rgb="FF70AD47"/>
      </right>
      <top/>
      <bottom/>
    </border>
    <border>
      <left style="thin">
        <color rgb="FF00B0F0"/>
      </left>
      <right/>
      <top/>
      <bottom/>
    </border>
    <border>
      <left/>
      <right style="thin">
        <color rgb="FF00B0F0"/>
      </right>
      <top/>
      <bottom/>
    </border>
    <border>
      <left/>
      <right/>
      <top style="thin">
        <color rgb="FFF47421"/>
      </top>
      <bottom/>
    </border>
    <border>
      <left/>
      <right style="thin">
        <color rgb="FFF47421"/>
      </right>
      <top style="thin">
        <color rgb="FFF47421"/>
      </top>
      <bottom/>
    </border>
    <border>
      <left/>
      <right/>
      <top/>
      <bottom style="thin">
        <color rgb="FFF47421"/>
      </bottom>
    </border>
    <border>
      <left/>
      <right style="thin">
        <color rgb="FFF47421"/>
      </right>
      <top/>
      <bottom style="thin">
        <color rgb="FFF47421"/>
      </bottom>
    </border>
    <border>
      <left style="thin">
        <color rgb="FF70AD47"/>
      </left>
      <right/>
      <top/>
      <bottom style="thin">
        <color rgb="FF70AD47"/>
      </bottom>
    </border>
    <border>
      <left/>
      <right/>
      <top/>
      <bottom style="thin">
        <color rgb="FF70AD47"/>
      </bottom>
    </border>
    <border>
      <left/>
      <right style="thin">
        <color rgb="FF70AD47"/>
      </right>
      <top/>
      <bottom style="thin">
        <color rgb="FF70AD47"/>
      </bottom>
    </border>
    <border>
      <left style="thin">
        <color rgb="FF00B0F0"/>
      </left>
      <right/>
      <top/>
      <bottom style="thin">
        <color rgb="FF00B0F0"/>
      </bottom>
    </border>
    <border>
      <left/>
      <right style="thin">
        <color rgb="FF00B0F0"/>
      </right>
      <top/>
      <bottom style="thin">
        <color rgb="FF00B0F0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92D050"/>
      </left>
      <right/>
      <top/>
      <bottom/>
    </border>
    <border>
      <left/>
      <right style="thin">
        <color rgb="FF92D050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47421"/>
      </left>
      <right/>
      <top style="thin">
        <color rgb="FFF47421"/>
      </top>
      <bottom/>
    </border>
    <border>
      <left style="thin">
        <color rgb="FFFF9900"/>
      </left>
      <right/>
      <top style="thin">
        <color rgb="FFF47421"/>
      </top>
      <bottom/>
    </border>
    <border>
      <left style="thin">
        <color rgb="FFF47421"/>
      </left>
      <right/>
      <top/>
      <bottom style="thin">
        <color rgb="FFF47421"/>
      </bottom>
    </border>
    <border>
      <left style="thin">
        <color rgb="FFFF9900"/>
      </left>
      <right/>
      <top/>
      <bottom style="thin">
        <color rgb="FFF47421"/>
      </bottom>
    </border>
    <border>
      <left style="thin">
        <color rgb="FF92D050"/>
      </left>
      <right/>
      <top/>
      <bottom style="thin">
        <color rgb="FF92D050"/>
      </bottom>
    </border>
    <border>
      <left/>
      <right style="thin">
        <color rgb="FF92D050"/>
      </right>
      <top/>
      <bottom style="thin">
        <color rgb="FF92D050"/>
      </bottom>
    </border>
    <border>
      <left/>
      <right/>
      <top/>
      <bottom style="thin">
        <color rgb="FF00B0F0"/>
      </bottom>
    </border>
    <border>
      <left style="thin">
        <color rgb="FF2F5597"/>
      </left>
      <right/>
      <top style="thin">
        <color rgb="FF2F5597"/>
      </top>
      <bottom/>
    </border>
    <border>
      <left/>
      <right/>
      <top style="thin">
        <color rgb="FF2F5597"/>
      </top>
      <bottom/>
    </border>
    <border>
      <left/>
      <right style="thin">
        <color rgb="FF2F5597"/>
      </right>
      <top style="thin">
        <color rgb="FF2F5597"/>
      </top>
      <bottom/>
    </border>
    <border>
      <left style="thin">
        <color rgb="FF2F5597"/>
      </left>
      <right/>
      <top/>
      <bottom/>
    </border>
    <border>
      <left/>
      <right/>
      <top/>
      <bottom style="thin">
        <color rgb="FF305496"/>
      </bottom>
    </border>
    <border>
      <left style="thin">
        <color rgb="FF2F5597"/>
      </left>
      <right style="thin">
        <color rgb="FF2F5597"/>
      </right>
      <top style="thin">
        <color rgb="FF2F5597"/>
      </top>
      <bottom/>
    </border>
    <border>
      <left/>
      <right/>
      <top/>
      <bottom style="thin">
        <color rgb="FF2F5597"/>
      </bottom>
    </border>
    <border>
      <left style="thin">
        <color rgb="FF70AD47"/>
      </left>
      <right/>
      <top/>
      <bottom style="thin">
        <color rgb="FF7F7F7F"/>
      </bottom>
    </border>
    <border>
      <left/>
      <right style="thin">
        <color rgb="FF70AD47"/>
      </right>
      <top/>
      <bottom style="thin">
        <color rgb="FF7F7F7F"/>
      </bottom>
    </border>
    <border>
      <left/>
      <right style="thin">
        <color rgb="FF2F5597"/>
      </right>
      <top/>
      <bottom style="thin">
        <color rgb="FF2F5597"/>
      </bottom>
    </border>
    <border>
      <left/>
      <right/>
      <top/>
      <bottom style="thin">
        <color rgb="FFFFFFFF"/>
      </bottom>
    </border>
    <border>
      <left style="thin">
        <color rgb="FF2F5597"/>
      </left>
      <right style="medium">
        <color rgb="FF305496"/>
      </right>
      <top style="thin">
        <color rgb="FF2F5597"/>
      </top>
      <bottom/>
    </border>
    <border>
      <left/>
      <right style="thin">
        <color rgb="FF2F5597"/>
      </right>
      <top/>
      <bottom/>
    </border>
    <border>
      <left style="thin">
        <color rgb="FF2F5597"/>
      </left>
      <right style="medium">
        <color rgb="FF305496"/>
      </right>
      <top/>
      <bottom/>
    </border>
    <border>
      <left/>
      <right style="medium">
        <color rgb="FF305496"/>
      </right>
      <top/>
      <bottom style="thin">
        <color rgb="FFFFFFFF"/>
      </bottom>
    </border>
    <border>
      <left/>
      <right style="medium">
        <color rgb="FF305496"/>
      </right>
      <top/>
      <bottom/>
    </border>
    <border>
      <left/>
      <right style="medium">
        <color rgb="FF305496"/>
      </right>
      <top/>
      <bottom style="thin">
        <color rgb="FF2F5597"/>
      </bottom>
    </border>
    <border>
      <left style="thin">
        <color rgb="FF2F5597"/>
      </left>
      <right/>
      <top style="thin">
        <color rgb="FF2F5597"/>
      </top>
      <bottom style="thin">
        <color rgb="FF2F5597"/>
      </bottom>
    </border>
    <border>
      <left/>
      <right/>
      <top style="thin">
        <color rgb="FF2F5597"/>
      </top>
      <bottom style="thin">
        <color rgb="FF2F5597"/>
      </bottom>
    </border>
    <border>
      <left style="thin">
        <color rgb="FF2F5597"/>
      </left>
      <right/>
      <top/>
      <bottom style="thin">
        <color rgb="FF2F5597"/>
      </bottom>
    </border>
    <border>
      <left/>
      <right style="thin">
        <color rgb="FF2F5597"/>
      </right>
      <top style="thin">
        <color rgb="FF2F5597"/>
      </top>
      <bottom style="thin">
        <color rgb="FF2F5597"/>
      </bottom>
    </border>
    <border>
      <left/>
      <right style="thin">
        <color rgb="FF686556"/>
      </right>
      <top/>
      <bottom/>
    </border>
    <border>
      <left style="thin">
        <color rgb="FF2F5597"/>
      </left>
      <right style="medium">
        <color rgb="FF305496"/>
      </right>
      <top style="thin">
        <color rgb="FF2F5597"/>
      </top>
      <bottom style="thin">
        <color rgb="FF2F5597"/>
      </bottom>
    </border>
    <border>
      <left/>
      <right/>
      <top/>
      <bottom style="thin">
        <color rgb="FF000000"/>
      </bottom>
    </border>
    <border>
      <left/>
      <right style="thin">
        <color rgb="FFFFC000"/>
      </right>
      <top/>
      <bottom/>
    </border>
    <border>
      <left style="thin">
        <color rgb="FFFFC000"/>
      </left>
      <right/>
      <top/>
      <bottom/>
    </border>
    <border>
      <left style="thin">
        <color rgb="FFFFC000"/>
      </left>
      <right style="thin">
        <color rgb="FFFFC000"/>
      </right>
      <top style="thin">
        <color rgb="FFFFC000"/>
      </top>
      <bottom/>
    </border>
    <border>
      <left style="thin">
        <color rgb="FFFFC000"/>
      </left>
      <right/>
      <top/>
      <bottom style="thin">
        <color rgb="FFFFC000"/>
      </bottom>
    </border>
    <border>
      <left/>
      <right/>
      <top/>
      <bottom style="thin">
        <color rgb="FFFFC000"/>
      </bottom>
    </border>
    <border>
      <left style="thin">
        <color rgb="FFFFC000"/>
      </left>
      <right style="thin">
        <color rgb="FFFFC000"/>
      </right>
      <top/>
      <bottom/>
    </border>
    <border>
      <left style="thin">
        <color rgb="FFFFC000"/>
      </left>
      <right style="thin">
        <color rgb="FFFFC000"/>
      </right>
      <top/>
      <bottom style="thin">
        <color rgb="FFFFC000"/>
      </bottom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F7F7F"/>
      </bottom>
    </border>
    <border>
      <left style="thin">
        <color rgb="FF70AD47"/>
      </left>
      <right style="thin">
        <color rgb="FF70AD47"/>
      </right>
      <top/>
      <bottom/>
    </border>
    <border>
      <left style="thin">
        <color rgb="FF2F5597"/>
      </left>
      <right style="medium">
        <color rgb="FF305496"/>
      </right>
      <top/>
      <bottom style="thin">
        <color rgb="FF2F5597"/>
      </bottom>
    </border>
    <border>
      <left/>
      <right style="thin">
        <color rgb="FFFFC000"/>
      </right>
      <top/>
      <bottom style="thin">
        <color rgb="FFFFC000"/>
      </bottom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</border>
    <border>
      <left style="thin">
        <color rgb="FF70AD47"/>
      </left>
      <right style="thin">
        <color rgb="FF70AD47"/>
      </right>
      <top/>
      <bottom style="thin">
        <color rgb="FF70AD47"/>
      </bottom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</border>
    <border>
      <left style="thin">
        <color rgb="FF404040"/>
      </left>
      <right/>
      <top/>
      <bottom/>
    </border>
    <border>
      <left style="thin">
        <color rgb="FF0B5394"/>
      </left>
      <right/>
      <top style="thin">
        <color rgb="FF0B5394"/>
      </top>
      <bottom style="thin">
        <color rgb="FF0B5394"/>
      </bottom>
    </border>
    <border>
      <left/>
      <right style="thin">
        <color rgb="FF0B5394"/>
      </right>
      <top style="thin">
        <color rgb="FF0B5394"/>
      </top>
      <bottom style="thin">
        <color rgb="FF0B5394"/>
      </bottom>
    </border>
    <border>
      <left/>
      <right/>
      <top style="thin">
        <color rgb="FF0B5394"/>
      </top>
      <bottom style="thin">
        <color rgb="FF0B5394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/>
      <top style="thin">
        <color rgb="FF666666"/>
      </top>
      <bottom style="thin">
        <color rgb="FF666666"/>
      </bottom>
    </border>
    <border>
      <left/>
      <right/>
      <top style="thin">
        <color rgb="FF666666"/>
      </top>
      <bottom style="thin">
        <color rgb="FF666666"/>
      </bottom>
    </border>
    <border>
      <left/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0B5394"/>
      </left>
      <right style="thin">
        <color rgb="FF0B5394"/>
      </right>
      <top style="thin">
        <color rgb="FF0B5394"/>
      </top>
      <bottom/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0B5394"/>
      </left>
      <right style="thin">
        <color rgb="FF0B5394"/>
      </right>
      <top/>
      <bottom style="thin">
        <color rgb="FF0B5394"/>
      </bottom>
    </border>
    <border>
      <left style="thin">
        <color rgb="FF0B5394"/>
      </left>
      <right style="thin">
        <color rgb="FF0B5394"/>
      </right>
      <top/>
      <bottom/>
    </border>
    <border>
      <left style="thin">
        <color rgb="FFBF9000"/>
      </left>
      <right style="thin">
        <color rgb="FFBF9000"/>
      </right>
      <top style="thin">
        <color rgb="FFBF9000"/>
      </top>
      <bottom/>
    </border>
    <border>
      <left style="thin">
        <color rgb="FFBF9000"/>
      </left>
      <right style="thin">
        <color rgb="FFBF9000"/>
      </right>
      <top style="thin">
        <color rgb="FFBF9000"/>
      </top>
      <bottom style="thin">
        <color rgb="FFBF9000"/>
      </bottom>
    </border>
    <border>
      <left style="thin">
        <color rgb="FFBF9000"/>
      </left>
      <right style="thin">
        <color rgb="FFBF9000"/>
      </right>
      <top/>
      <bottom/>
    </border>
    <border>
      <left style="thin">
        <color rgb="FFBF9000"/>
      </left>
      <right style="thin">
        <color rgb="FFBF9000"/>
      </right>
      <top/>
      <bottom style="thin">
        <color rgb="FFBF9000"/>
      </bottom>
    </border>
    <border>
      <left style="thin">
        <color rgb="FF38761D"/>
      </left>
      <right style="thin">
        <color rgb="FF38761D"/>
      </right>
      <top style="thin">
        <color rgb="FF38761D"/>
      </top>
      <bottom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</border>
    <border>
      <left style="thin">
        <color rgb="FF38761D"/>
      </left>
      <right style="thin">
        <color rgb="FF38761D"/>
      </right>
      <top/>
      <bottom/>
    </border>
    <border>
      <left style="thin">
        <color rgb="FF38761D"/>
      </left>
      <right style="thin">
        <color rgb="FF38761D"/>
      </right>
      <top/>
      <bottom style="thin">
        <color rgb="FF38761D"/>
      </bottom>
    </border>
    <border>
      <left style="thin">
        <color rgb="FFE69138"/>
      </left>
      <right style="thin">
        <color rgb="FFE69138"/>
      </right>
      <top style="thin">
        <color rgb="FFE69138"/>
      </top>
      <bottom/>
    </border>
    <border>
      <left style="thin">
        <color rgb="FFE69138"/>
      </left>
      <right/>
      <top style="thin">
        <color rgb="FFE69138"/>
      </top>
      <bottom style="thin">
        <color rgb="FFE69138"/>
      </bottom>
    </border>
    <border>
      <left/>
      <right style="thin">
        <color rgb="FFE69138"/>
      </right>
      <top style="thin">
        <color rgb="FFE69138"/>
      </top>
      <bottom style="thin">
        <color rgb="FFE69138"/>
      </bottom>
    </border>
    <border>
      <left style="thin">
        <color rgb="FFE69138"/>
      </left>
      <right style="thin">
        <color rgb="FFE69138"/>
      </right>
      <top style="thin">
        <color rgb="FFE69138"/>
      </top>
      <bottom style="thin">
        <color rgb="FFE69138"/>
      </bottom>
    </border>
    <border>
      <left style="thin">
        <color rgb="FFE69138"/>
      </left>
      <right style="thin">
        <color rgb="FFE69138"/>
      </right>
      <top/>
      <bottom/>
    </border>
    <border>
      <left style="thin">
        <color rgb="FFE69138"/>
      </left>
      <right style="thin">
        <color rgb="FFE69138"/>
      </right>
      <top/>
      <bottom style="thin">
        <color rgb="FFE69138"/>
      </bottom>
    </border>
    <border>
      <left style="thin">
        <color rgb="FF3D85C6"/>
      </left>
      <right style="thin">
        <color rgb="FF3D85C6"/>
      </right>
      <top style="thin">
        <color rgb="FF3D85C6"/>
      </top>
      <bottom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</border>
    <border>
      <left style="thin">
        <color rgb="FF3D85C6"/>
      </left>
      <right style="thin">
        <color rgb="FF3D85C6"/>
      </right>
      <top/>
      <bottom/>
    </border>
    <border>
      <left style="thin">
        <color rgb="FF3D85C6"/>
      </left>
      <right style="thin">
        <color rgb="FF3D85C6"/>
      </right>
      <top/>
      <bottom style="thin">
        <color rgb="FF3D85C6"/>
      </bottom>
    </border>
    <border>
      <left style="thin">
        <color rgb="FF39B8C6"/>
      </left>
      <right style="thin">
        <color rgb="FF39B8C6"/>
      </right>
      <top style="thin">
        <color rgb="FF39B8C6"/>
      </top>
      <bottom/>
    </border>
    <border>
      <left style="thin">
        <color rgb="FF39B8C6"/>
      </left>
      <right style="thin">
        <color rgb="FF39B8C6"/>
      </right>
      <top style="thin">
        <color rgb="FF39B8C6"/>
      </top>
      <bottom style="thin">
        <color rgb="FF39B8C6"/>
      </bottom>
    </border>
    <border>
      <left style="thin">
        <color rgb="FF39B8C6"/>
      </left>
      <right style="thin">
        <color rgb="FF39B8C6"/>
      </right>
      <top/>
      <bottom/>
    </border>
    <border>
      <left style="thin">
        <color rgb="FF39B8C6"/>
      </left>
      <right style="thin">
        <color rgb="FF39B8C6"/>
      </right>
      <top/>
      <bottom style="thin">
        <color rgb="FF39B8C6"/>
      </bottom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</border>
  </borders>
  <cellStyleXfs count="1">
    <xf borderId="0" fillId="0" fontId="0" numFmtId="0" applyAlignment="1" applyFont="1"/>
  </cellStyleXfs>
  <cellXfs count="464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Alignment="1" applyBorder="1" applyFill="1" applyFont="1">
      <alignment vertical="center"/>
    </xf>
    <xf borderId="0" fillId="2" fontId="2" numFmtId="0" xfId="0" applyAlignment="1" applyBorder="1" applyFont="1">
      <alignment vertical="center"/>
    </xf>
    <xf borderId="1" fillId="3" fontId="3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right" vertical="center"/>
    </xf>
    <xf borderId="3" fillId="4" fontId="5" numFmtId="0" xfId="0" applyAlignment="1" applyBorder="1" applyFill="1" applyFont="1">
      <alignment horizontal="center" vertical="center"/>
    </xf>
    <xf borderId="4" fillId="4" fontId="5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0" fillId="2" fontId="7" numFmtId="0" xfId="0" applyAlignment="1" applyFont="1">
      <alignment horizontal="center" vertical="center"/>
    </xf>
    <xf borderId="8" fillId="5" fontId="8" numFmtId="0" xfId="0" applyAlignment="1" applyBorder="1" applyFill="1" applyFont="1">
      <alignment horizontal="center" vertical="center"/>
    </xf>
    <xf borderId="9" fillId="0" fontId="6" numFmtId="0" xfId="0" applyBorder="1" applyFont="1"/>
    <xf borderId="10" fillId="0" fontId="6" numFmtId="0" xfId="0" applyBorder="1" applyFont="1"/>
    <xf borderId="11" fillId="6" fontId="8" numFmtId="0" xfId="0" applyAlignment="1" applyBorder="1" applyFill="1" applyFont="1">
      <alignment horizontal="center" vertical="center"/>
    </xf>
    <xf borderId="11" fillId="5" fontId="8" numFmtId="0" xfId="0" applyAlignment="1" applyBorder="1" applyFont="1">
      <alignment horizontal="center" vertical="center"/>
    </xf>
    <xf borderId="12" fillId="0" fontId="6" numFmtId="0" xfId="0" applyBorder="1" applyFont="1"/>
    <xf borderId="13" fillId="0" fontId="6" numFmtId="0" xfId="0" applyBorder="1" applyFont="1"/>
    <xf borderId="0" fillId="0" fontId="9" numFmtId="0" xfId="0" applyAlignment="1" applyFont="1">
      <alignment horizontal="center" vertical="center"/>
    </xf>
    <xf borderId="14" fillId="0" fontId="6" numFmtId="0" xfId="0" applyBorder="1" applyFont="1"/>
    <xf borderId="15" fillId="2" fontId="10" numFmtId="0" xfId="0" applyAlignment="1" applyBorder="1" applyFont="1">
      <alignment vertical="center"/>
    </xf>
    <xf borderId="16" fillId="7" fontId="11" numFmtId="0" xfId="0" applyAlignment="1" applyBorder="1" applyFill="1" applyFont="1">
      <alignment horizontal="center" vertical="center" wrapText="1"/>
    </xf>
    <xf borderId="17" fillId="0" fontId="6" numFmtId="0" xfId="0" applyBorder="1" applyFont="1"/>
    <xf borderId="18" fillId="7" fontId="11" numFmtId="0" xfId="0" applyAlignment="1" applyBorder="1" applyFont="1">
      <alignment horizontal="center" vertical="center" wrapText="1"/>
    </xf>
    <xf borderId="19" fillId="0" fontId="6" numFmtId="0" xfId="0" applyBorder="1" applyFont="1"/>
    <xf borderId="20" fillId="0" fontId="6" numFmtId="0" xfId="0" applyBorder="1" applyFont="1"/>
    <xf borderId="16" fillId="8" fontId="12" numFmtId="164" xfId="0" applyAlignment="1" applyBorder="1" applyFill="1" applyFont="1" applyNumberFormat="1">
      <alignment horizontal="center" vertical="center" wrapText="1"/>
    </xf>
    <xf borderId="18" fillId="8" fontId="12" numFmtId="164" xfId="0" applyAlignment="1" applyBorder="1" applyFont="1" applyNumberFormat="1">
      <alignment horizontal="center" vertical="center" wrapText="1"/>
    </xf>
    <xf borderId="18" fillId="8" fontId="13" numFmtId="164" xfId="0" applyAlignment="1" applyBorder="1" applyFont="1" applyNumberFormat="1">
      <alignment horizontal="center" vertical="center"/>
    </xf>
    <xf borderId="8" fillId="9" fontId="14" numFmtId="164" xfId="0" applyAlignment="1" applyBorder="1" applyFill="1" applyFont="1" applyNumberFormat="1">
      <alignment horizontal="center" vertical="center"/>
    </xf>
    <xf borderId="0" fillId="2" fontId="6" numFmtId="0" xfId="0" applyFont="1"/>
    <xf borderId="8" fillId="9" fontId="13" numFmtId="164" xfId="0" applyAlignment="1" applyBorder="1" applyFont="1" applyNumberFormat="1">
      <alignment horizontal="center" vertical="center"/>
    </xf>
    <xf borderId="21" fillId="0" fontId="6" numFmtId="0" xfId="0" applyBorder="1" applyFont="1"/>
    <xf borderId="11" fillId="9" fontId="15" numFmtId="0" xfId="0" applyAlignment="1" applyBorder="1" applyFont="1">
      <alignment horizontal="left" vertical="center"/>
    </xf>
    <xf borderId="22" fillId="9" fontId="15" numFmtId="164" xfId="0" applyAlignment="1" applyBorder="1" applyFont="1" applyNumberFormat="1">
      <alignment vertical="center"/>
    </xf>
    <xf borderId="22" fillId="9" fontId="15" numFmtId="9" xfId="0" applyAlignment="1" applyBorder="1" applyFont="1" applyNumberFormat="1">
      <alignment horizontal="center" vertical="center"/>
    </xf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6" fillId="0" fontId="6" numFmtId="0" xfId="0" applyBorder="1" applyFont="1"/>
    <xf borderId="27" fillId="0" fontId="6" numFmtId="0" xfId="0" applyBorder="1" applyFont="1"/>
    <xf borderId="1" fillId="10" fontId="16" numFmtId="0" xfId="0" applyAlignment="1" applyBorder="1" applyFill="1" applyFont="1">
      <alignment vertical="center"/>
    </xf>
    <xf borderId="28" fillId="10" fontId="17" numFmtId="164" xfId="0" applyBorder="1" applyFont="1" applyNumberFormat="1"/>
    <xf borderId="29" fillId="0" fontId="6" numFmtId="0" xfId="0" applyBorder="1" applyFont="1"/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37" fillId="2" fontId="10" numFmtId="0" xfId="0" applyAlignment="1" applyBorder="1" applyFont="1">
      <alignment vertical="center"/>
    </xf>
    <xf borderId="38" fillId="0" fontId="6" numFmtId="0" xfId="0" applyBorder="1" applyFont="1"/>
    <xf borderId="39" fillId="0" fontId="6" numFmtId="0" xfId="0" applyBorder="1" applyFont="1"/>
    <xf borderId="40" fillId="2" fontId="10" numFmtId="0" xfId="0" applyAlignment="1" applyBorder="1" applyFont="1">
      <alignment vertical="center"/>
    </xf>
    <xf borderId="41" fillId="10" fontId="16" numFmtId="0" xfId="0" applyAlignment="1" applyBorder="1" applyFont="1">
      <alignment vertical="center"/>
    </xf>
    <xf borderId="42" fillId="10" fontId="18" numFmtId="164" xfId="0" applyAlignment="1" applyBorder="1" applyFont="1" applyNumberFormat="1">
      <alignment vertical="center"/>
    </xf>
    <xf borderId="41" fillId="10" fontId="18" numFmtId="164" xfId="0" applyAlignment="1" applyBorder="1" applyFont="1" applyNumberFormat="1">
      <alignment vertical="center"/>
    </xf>
    <xf borderId="0" fillId="0" fontId="19" numFmtId="0" xfId="0" applyAlignment="1" applyFont="1">
      <alignment vertical="center"/>
    </xf>
    <xf borderId="0" fillId="0" fontId="20" numFmtId="0" xfId="0" applyFont="1"/>
    <xf borderId="0" fillId="0" fontId="14" numFmtId="0" xfId="0" applyFont="1"/>
    <xf borderId="43" fillId="0" fontId="6" numFmtId="0" xfId="0" applyBorder="1" applyFont="1"/>
    <xf borderId="0" fillId="0" fontId="21" numFmtId="0" xfId="0" applyFont="1"/>
    <xf borderId="44" fillId="0" fontId="6" numFmtId="0" xfId="0" applyBorder="1" applyFont="1"/>
    <xf borderId="0" fillId="0" fontId="22" numFmtId="0" xfId="0" applyFont="1"/>
    <xf borderId="45" fillId="0" fontId="6" numFmtId="0" xfId="0" applyBorder="1" applyFont="1"/>
    <xf borderId="0" fillId="0" fontId="2" numFmtId="164" xfId="0" applyFont="1" applyNumberFormat="1"/>
    <xf borderId="46" fillId="0" fontId="6" numFmtId="0" xfId="0" applyBorder="1" applyFont="1"/>
    <xf borderId="47" fillId="0" fontId="6" numFmtId="0" xfId="0" applyBorder="1" applyFont="1"/>
    <xf borderId="48" fillId="11" fontId="23" numFmtId="0" xfId="0" applyBorder="1" applyFill="1" applyFont="1"/>
    <xf borderId="49" fillId="11" fontId="24" numFmtId="0" xfId="0" applyBorder="1" applyFont="1"/>
    <xf borderId="49" fillId="11" fontId="23" numFmtId="0" xfId="0" applyBorder="1" applyFont="1"/>
    <xf borderId="0" fillId="11" fontId="24" numFmtId="0" xfId="0" applyBorder="1" applyFont="1"/>
    <xf borderId="0" fillId="0" fontId="20" numFmtId="0" xfId="0" applyAlignment="1" applyFont="1">
      <alignment horizontal="center"/>
    </xf>
    <xf borderId="50" fillId="11" fontId="23" numFmtId="0" xfId="0" applyBorder="1" applyFont="1"/>
    <xf borderId="0" fillId="11" fontId="1" numFmtId="0" xfId="0" applyBorder="1" applyFont="1"/>
    <xf borderId="51" fillId="11" fontId="23" numFmtId="0" xfId="0" applyAlignment="1" applyBorder="1" applyFont="1">
      <alignment horizontal="center"/>
    </xf>
    <xf borderId="0" fillId="12" fontId="25" numFmtId="0" xfId="0" applyAlignment="1" applyBorder="1" applyFill="1" applyFont="1">
      <alignment horizontal="center" vertical="center"/>
    </xf>
    <xf borderId="0" fillId="12" fontId="25" numFmtId="0" xfId="0" applyAlignment="1" applyBorder="1" applyFont="1">
      <alignment horizontal="center" vertical="center"/>
    </xf>
    <xf borderId="0" fillId="0" fontId="6" numFmtId="0" xfId="0" applyBorder="1" applyFont="1"/>
    <xf borderId="0" fillId="0" fontId="6" numFmtId="0" xfId="0" applyBorder="1" applyFont="1"/>
    <xf borderId="0" fillId="0" fontId="6" numFmtId="0" xfId="0" applyBorder="1" applyFont="1"/>
    <xf borderId="0" fillId="0" fontId="6" numFmtId="0" xfId="0" applyBorder="1" applyFont="1"/>
    <xf borderId="52" fillId="12" fontId="26" numFmtId="0" xfId="0" applyAlignment="1" applyBorder="1" applyFont="1">
      <alignment horizontal="center"/>
    </xf>
    <xf borderId="53" fillId="11" fontId="26" numFmtId="0" xfId="0" applyAlignment="1" applyBorder="1" applyFont="1">
      <alignment horizontal="center"/>
    </xf>
    <xf borderId="54" fillId="12" fontId="26" numFmtId="0" xfId="0" applyAlignment="1" applyBorder="1" applyFont="1">
      <alignment horizontal="center"/>
    </xf>
    <xf borderId="55" fillId="12" fontId="27" numFmtId="0" xfId="0" applyAlignment="1" applyBorder="1" applyFont="1">
      <alignment horizontal="center" vertical="center"/>
    </xf>
    <xf borderId="54" fillId="0" fontId="6" numFmtId="0" xfId="0" applyBorder="1" applyFont="1"/>
    <xf borderId="56" fillId="0" fontId="6" numFmtId="0" xfId="0" applyBorder="1" applyFont="1"/>
    <xf borderId="52" fillId="0" fontId="6" numFmtId="0" xfId="0" applyBorder="1" applyFont="1"/>
    <xf borderId="57" fillId="0" fontId="6" numFmtId="0" xfId="0" applyBorder="1" applyFont="1"/>
    <xf borderId="52" fillId="0" fontId="6" numFmtId="0" xfId="0" applyBorder="1" applyFont="1"/>
    <xf borderId="54" fillId="12" fontId="26" numFmtId="0" xfId="0" applyAlignment="1" applyBorder="1" applyFont="1">
      <alignment horizontal="center"/>
    </xf>
    <xf borderId="58" fillId="0" fontId="20" numFmtId="0" xfId="0" applyAlignment="1" applyBorder="1" applyFont="1">
      <alignment horizontal="center"/>
    </xf>
    <xf borderId="59" fillId="11" fontId="26" numFmtId="0" xfId="0" applyAlignment="1" applyBorder="1" applyFont="1">
      <alignment horizontal="center"/>
    </xf>
    <xf borderId="0" fillId="11" fontId="2" numFmtId="0" xfId="0" applyAlignment="1" applyBorder="1" applyFont="1">
      <alignment horizontal="center"/>
    </xf>
    <xf borderId="0" fillId="12" fontId="26" numFmtId="0" xfId="0" applyAlignment="1" applyBorder="1" applyFont="1">
      <alignment horizontal="center"/>
    </xf>
    <xf borderId="0" fillId="11" fontId="21" numFmtId="0" xfId="0" applyAlignment="1" applyBorder="1" applyFont="1">
      <alignment horizontal="center"/>
    </xf>
    <xf borderId="60" fillId="0" fontId="6" numFmtId="0" xfId="0" applyBorder="1" applyFont="1"/>
    <xf borderId="61" fillId="11" fontId="28" numFmtId="0" xfId="0" applyAlignment="1" applyBorder="1" applyFont="1">
      <alignment horizontal="center"/>
    </xf>
    <xf borderId="62" fillId="11" fontId="20" numFmtId="0" xfId="0" applyAlignment="1" applyBorder="1" applyFont="1">
      <alignment horizontal="center"/>
    </xf>
    <xf borderId="0" fillId="11" fontId="28" numFmtId="0" xfId="0" applyAlignment="1" applyBorder="1" applyFont="1">
      <alignment horizontal="center"/>
    </xf>
    <xf borderId="63" fillId="11" fontId="20" numFmtId="0" xfId="0" applyAlignment="1" applyBorder="1" applyFont="1">
      <alignment horizontal="center"/>
    </xf>
    <xf borderId="0" fillId="0" fontId="12" numFmtId="0" xfId="0" applyAlignment="1" applyFont="1">
      <alignment vertical="center"/>
    </xf>
    <xf borderId="0" fillId="11" fontId="29" numFmtId="0" xfId="0" applyAlignment="1" applyBorder="1" applyFont="1">
      <alignment horizontal="center" vertical="center"/>
    </xf>
    <xf borderId="64" fillId="11" fontId="20" numFmtId="0" xfId="0" applyAlignment="1" applyBorder="1" applyFont="1">
      <alignment horizontal="center"/>
    </xf>
    <xf borderId="65" fillId="13" fontId="9" numFmtId="0" xfId="0" applyAlignment="1" applyBorder="1" applyFill="1" applyFont="1">
      <alignment vertical="center"/>
    </xf>
    <xf borderId="0" fillId="11" fontId="20" numFmtId="0" xfId="0" applyAlignment="1" applyBorder="1" applyFont="1">
      <alignment horizontal="center"/>
    </xf>
    <xf borderId="66" fillId="13" fontId="9" numFmtId="0" xfId="0" applyAlignment="1" applyBorder="1" applyFont="1">
      <alignment vertical="center"/>
    </xf>
    <xf borderId="67" fillId="11" fontId="23" numFmtId="0" xfId="0" applyAlignment="1" applyBorder="1" applyFont="1">
      <alignment horizontal="center"/>
    </xf>
    <xf borderId="54" fillId="0" fontId="6" numFmtId="0" xfId="0" applyBorder="1" applyFont="1"/>
    <xf borderId="54" fillId="0" fontId="6" numFmtId="0" xfId="0" applyBorder="1" applyFont="1"/>
    <xf borderId="54" fillId="0" fontId="6" numFmtId="0" xfId="0" applyBorder="1" applyFont="1"/>
    <xf borderId="66" fillId="12" fontId="26" numFmtId="0" xfId="0" applyAlignment="1" applyBorder="1" applyFont="1">
      <alignment horizontal="center"/>
    </xf>
    <xf borderId="54" fillId="12" fontId="26" numFmtId="0" xfId="0" applyAlignment="1" applyBorder="1" applyFont="1">
      <alignment horizontal="center"/>
    </xf>
    <xf borderId="66" fillId="12" fontId="26" numFmtId="0" xfId="0" applyAlignment="1" applyBorder="1" applyFont="1">
      <alignment horizontal="center"/>
    </xf>
    <xf borderId="66" fillId="13" fontId="9" numFmtId="0" xfId="0" applyAlignment="1" applyBorder="1" applyFont="1">
      <alignment vertical="center"/>
    </xf>
    <xf borderId="61" fillId="11" fontId="12" numFmtId="164" xfId="0" applyAlignment="1" applyBorder="1" applyFont="1" applyNumberFormat="1">
      <alignment vertical="center"/>
    </xf>
    <xf borderId="66" fillId="0" fontId="6" numFmtId="0" xfId="0" applyBorder="1" applyFont="1"/>
    <xf borderId="66" fillId="13" fontId="12" numFmtId="164" xfId="0" applyAlignment="1" applyBorder="1" applyFont="1" applyNumberFormat="1">
      <alignment vertical="center"/>
    </xf>
    <xf borderId="68" fillId="12" fontId="26" numFmtId="0" xfId="0" applyAlignment="1" applyBorder="1" applyFont="1">
      <alignment horizontal="center"/>
    </xf>
    <xf borderId="61" fillId="11" fontId="26" numFmtId="0" xfId="0" applyAlignment="1" applyBorder="1" applyFont="1">
      <alignment horizontal="center"/>
    </xf>
    <xf borderId="69" fillId="11" fontId="29" numFmtId="0" xfId="0" applyAlignment="1" applyBorder="1" applyFont="1">
      <alignment horizontal="center" vertical="center"/>
    </xf>
    <xf borderId="70" fillId="11" fontId="26" numFmtId="0" xfId="0" applyAlignment="1" applyBorder="1" applyFont="1">
      <alignment horizontal="center"/>
    </xf>
    <xf borderId="0" fillId="0" fontId="0" numFmtId="0" xfId="0" applyFont="1"/>
    <xf borderId="63" fillId="11" fontId="20" numFmtId="0" xfId="0" applyAlignment="1" applyBorder="1" applyFont="1">
      <alignment horizontal="center"/>
    </xf>
    <xf borderId="61" fillId="11" fontId="20" numFmtId="164" xfId="0" applyBorder="1" applyFont="1" applyNumberFormat="1"/>
    <xf borderId="60" fillId="11" fontId="28" numFmtId="0" xfId="0" applyAlignment="1" applyBorder="1" applyFont="1">
      <alignment horizontal="center"/>
    </xf>
    <xf borderId="0" fillId="0" fontId="20" numFmtId="164" xfId="0" applyFont="1" applyNumberFormat="1"/>
    <xf borderId="0" fillId="11" fontId="28" numFmtId="0" xfId="0" applyAlignment="1" applyBorder="1" applyFont="1">
      <alignment horizontal="center"/>
    </xf>
    <xf borderId="66" fillId="13" fontId="12" numFmtId="164" xfId="0" applyAlignment="1" applyBorder="1" applyFont="1" applyNumberFormat="1">
      <alignment vertical="center"/>
    </xf>
    <xf borderId="0" fillId="12" fontId="0" numFmtId="0" xfId="0" applyBorder="1" applyFont="1"/>
    <xf borderId="0" fillId="12" fontId="20" numFmtId="164" xfId="0" applyBorder="1" applyFont="1" applyNumberFormat="1"/>
    <xf borderId="68" fillId="13" fontId="12" numFmtId="164" xfId="0" applyAlignment="1" applyBorder="1" applyFont="1" applyNumberFormat="1">
      <alignment vertical="center"/>
    </xf>
    <xf borderId="70" fillId="11" fontId="12" numFmtId="164" xfId="0" applyAlignment="1" applyBorder="1" applyFont="1" applyNumberFormat="1">
      <alignment vertical="center"/>
    </xf>
    <xf borderId="63" fillId="11" fontId="12" numFmtId="0" xfId="0" applyAlignment="1" applyBorder="1" applyFont="1">
      <alignment vertical="center"/>
    </xf>
    <xf borderId="63" fillId="11" fontId="1" numFmtId="0" xfId="0" applyBorder="1" applyFont="1"/>
    <xf borderId="0" fillId="11" fontId="12" numFmtId="0" xfId="0" applyAlignment="1" applyBorder="1" applyFont="1">
      <alignment vertical="center"/>
    </xf>
    <xf borderId="0" fillId="0" fontId="0" numFmtId="0" xfId="0" applyAlignment="1" applyFont="1">
      <alignment/>
    </xf>
    <xf borderId="0" fillId="0" fontId="20" numFmtId="164" xfId="0" applyAlignment="1" applyFont="1" applyNumberFormat="1">
      <alignment/>
    </xf>
    <xf borderId="0" fillId="0" fontId="0" numFmtId="164" xfId="0" applyAlignment="1" applyFont="1" applyNumberFormat="1">
      <alignment/>
    </xf>
    <xf borderId="0" fillId="0" fontId="0" numFmtId="164" xfId="0" applyFont="1" applyNumberFormat="1"/>
    <xf borderId="0" fillId="2" fontId="0" numFmtId="164" xfId="0" applyFont="1" applyNumberFormat="1"/>
    <xf borderId="60" fillId="0" fontId="20" numFmtId="164" xfId="0" applyBorder="1" applyFont="1" applyNumberFormat="1"/>
    <xf borderId="60" fillId="0" fontId="0" numFmtId="164" xfId="0" applyBorder="1" applyFont="1" applyNumberFormat="1"/>
    <xf borderId="0" fillId="12" fontId="0" numFmtId="164" xfId="0" applyAlignment="1" applyBorder="1" applyFont="1" applyNumberFormat="1">
      <alignment/>
    </xf>
    <xf borderId="0" fillId="12" fontId="20" numFmtId="164" xfId="0" applyAlignment="1" applyBorder="1" applyFont="1" applyNumberFormat="1">
      <alignment/>
    </xf>
    <xf borderId="0" fillId="12" fontId="0" numFmtId="164" xfId="0" applyFont="1" applyNumberFormat="1"/>
    <xf borderId="0" fillId="12" fontId="20" numFmtId="164" xfId="0" applyBorder="1" applyFont="1" applyNumberFormat="1"/>
    <xf borderId="0" fillId="12" fontId="0" numFmtId="164" xfId="0" applyFont="1" applyNumberFormat="1"/>
    <xf borderId="0" fillId="12" fontId="0" numFmtId="164" xfId="0" applyBorder="1" applyFont="1" applyNumberFormat="1"/>
    <xf borderId="60" fillId="12" fontId="0" numFmtId="164" xfId="0" applyBorder="1" applyFont="1" applyNumberFormat="1"/>
    <xf borderId="60" fillId="12" fontId="20" numFmtId="164" xfId="0" applyBorder="1" applyFont="1" applyNumberFormat="1"/>
    <xf borderId="49" fillId="0" fontId="20" numFmtId="164" xfId="0" applyBorder="1" applyFont="1" applyNumberFormat="1"/>
    <xf borderId="0" fillId="12" fontId="0" numFmtId="164" xfId="0" applyAlignment="1" applyFont="1" applyNumberFormat="1">
      <alignment/>
    </xf>
    <xf borderId="0" fillId="12" fontId="0" numFmtId="0" xfId="0" applyAlignment="1" applyBorder="1" applyFont="1">
      <alignment/>
    </xf>
    <xf borderId="0" fillId="12" fontId="0" numFmtId="164" xfId="0" applyBorder="1" applyFont="1" applyNumberFormat="1"/>
    <xf borderId="0" fillId="2" fontId="30" numFmtId="164" xfId="0" applyFont="1" applyNumberFormat="1"/>
    <xf borderId="71" fillId="0" fontId="20" numFmtId="164" xfId="0" applyBorder="1" applyFont="1" applyNumberFormat="1"/>
    <xf borderId="71" fillId="0" fontId="6" numFmtId="0" xfId="0" applyBorder="1" applyFont="1"/>
    <xf borderId="54" fillId="13" fontId="12" numFmtId="164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0" fillId="12" fontId="0" numFmtId="0" xfId="0" applyAlignment="1" applyBorder="1" applyFont="1">
      <alignment horizontal="left"/>
    </xf>
    <xf borderId="0" fillId="0" fontId="9" numFmtId="0" xfId="0" applyFont="1"/>
    <xf borderId="0" fillId="12" fontId="9" numFmtId="0" xfId="0" applyBorder="1" applyFont="1"/>
    <xf borderId="0" fillId="11" fontId="22" numFmtId="0" xfId="0" applyBorder="1" applyFont="1"/>
    <xf borderId="63" fillId="11" fontId="2" numFmtId="164" xfId="0" applyBorder="1" applyFont="1" applyNumberFormat="1"/>
    <xf borderId="0" fillId="11" fontId="2" numFmtId="164" xfId="0" applyBorder="1" applyFont="1" applyNumberFormat="1"/>
    <xf borderId="0" fillId="12" fontId="31" numFmtId="0" xfId="0" applyAlignment="1" applyBorder="1" applyFont="1">
      <alignment vertical="center"/>
    </xf>
    <xf borderId="70" fillId="11" fontId="31" numFmtId="164" xfId="0" applyAlignment="1" applyBorder="1" applyFont="1" applyNumberFormat="1">
      <alignment vertical="center"/>
    </xf>
    <xf borderId="0" fillId="12" fontId="31" numFmtId="164" xfId="0" applyAlignment="1" applyBorder="1" applyFont="1" applyNumberFormat="1">
      <alignment vertical="center"/>
    </xf>
    <xf borderId="0" fillId="11" fontId="23" numFmtId="0" xfId="0" applyBorder="1" applyFont="1"/>
    <xf borderId="0" fillId="11" fontId="21" numFmtId="0" xfId="0" applyBorder="1" applyFont="1"/>
    <xf borderId="0" fillId="11" fontId="2" numFmtId="0" xfId="0" applyBorder="1" applyFont="1"/>
    <xf borderId="0" fillId="0" fontId="23" numFmtId="0" xfId="0" applyFont="1"/>
    <xf borderId="0" fillId="0" fontId="2" numFmtId="0" xfId="0" applyFont="1"/>
    <xf borderId="0" fillId="14" fontId="23" numFmtId="0" xfId="0" applyBorder="1" applyFill="1" applyFont="1"/>
    <xf borderId="0" fillId="14" fontId="21" numFmtId="0" xfId="0" applyBorder="1" applyFont="1"/>
    <xf borderId="0" fillId="14" fontId="2" numFmtId="0" xfId="0" applyBorder="1" applyFont="1"/>
    <xf borderId="72" fillId="14" fontId="2" numFmtId="0" xfId="0" applyAlignment="1" applyBorder="1" applyFont="1">
      <alignment horizontal="center"/>
    </xf>
    <xf borderId="73" fillId="15" fontId="32" numFmtId="0" xfId="0" applyAlignment="1" applyBorder="1" applyFill="1" applyFont="1">
      <alignment horizontal="center" vertical="center"/>
    </xf>
    <xf borderId="74" fillId="14" fontId="33" numFmtId="0" xfId="0" applyAlignment="1" applyBorder="1" applyFont="1">
      <alignment horizontal="center"/>
    </xf>
    <xf borderId="75" fillId="15" fontId="33" numFmtId="0" xfId="0" applyAlignment="1" applyBorder="1" applyFont="1">
      <alignment horizontal="center" vertical="center"/>
    </xf>
    <xf borderId="76" fillId="0" fontId="6" numFmtId="0" xfId="0" applyBorder="1" applyFont="1"/>
    <xf borderId="72" fillId="14" fontId="34" numFmtId="0" xfId="0" applyBorder="1" applyFont="1"/>
    <xf borderId="0" fillId="14" fontId="0" numFmtId="0" xfId="0" applyBorder="1" applyFont="1"/>
    <xf borderId="77" fillId="14" fontId="20" numFmtId="164" xfId="0" applyBorder="1" applyFont="1" applyNumberFormat="1"/>
    <xf borderId="0" fillId="14" fontId="20" numFmtId="164" xfId="0" applyBorder="1" applyFont="1" applyNumberFormat="1"/>
    <xf borderId="72" fillId="14" fontId="35" numFmtId="0" xfId="0" applyBorder="1" applyFont="1"/>
    <xf borderId="0" fillId="16" fontId="0" numFmtId="0" xfId="0" applyBorder="1" applyFill="1" applyFont="1"/>
    <xf borderId="0" fillId="16" fontId="20" numFmtId="164" xfId="0" applyBorder="1" applyFont="1" applyNumberFormat="1"/>
    <xf borderId="0" fillId="11" fontId="1" numFmtId="0" xfId="0" applyAlignment="1" applyBorder="1" applyFont="1">
      <alignment vertical="center"/>
    </xf>
    <xf borderId="72" fillId="14" fontId="36" numFmtId="0" xfId="0" applyAlignment="1" applyBorder="1" applyFont="1">
      <alignment horizontal="center" vertical="center"/>
    </xf>
    <xf borderId="0" fillId="14" fontId="37" numFmtId="0" xfId="0" applyBorder="1" applyFont="1"/>
    <xf borderId="77" fillId="14" fontId="38" numFmtId="164" xfId="0" applyBorder="1" applyFont="1" applyNumberFormat="1"/>
    <xf borderId="0" fillId="14" fontId="38" numFmtId="164" xfId="0" applyBorder="1" applyFont="1" applyNumberFormat="1"/>
    <xf borderId="72" fillId="14" fontId="34" numFmtId="0" xfId="0" applyAlignment="1" applyBorder="1" applyFont="1">
      <alignment horizontal="center" vertical="center"/>
    </xf>
    <xf borderId="0" fillId="17" fontId="39" numFmtId="0" xfId="0" applyAlignment="1" applyBorder="1" applyFill="1" applyFont="1">
      <alignment vertical="center"/>
    </xf>
    <xf borderId="78" fillId="14" fontId="39" numFmtId="164" xfId="0" applyAlignment="1" applyBorder="1" applyFont="1" applyNumberFormat="1">
      <alignment vertical="center"/>
    </xf>
    <xf borderId="0" fillId="17" fontId="39" numFmtId="164" xfId="0" applyAlignment="1" applyBorder="1" applyFont="1" applyNumberFormat="1">
      <alignment vertical="center"/>
    </xf>
    <xf borderId="0" fillId="14" fontId="34" numFmtId="0" xfId="0" applyBorder="1" applyFont="1"/>
    <xf borderId="0" fillId="14" fontId="40" numFmtId="0" xfId="0" applyBorder="1" applyFont="1"/>
    <xf borderId="0" fillId="18" fontId="9" numFmtId="0" xfId="0" applyAlignment="1" applyBorder="1" applyFill="1" applyFont="1">
      <alignment horizontal="center" vertical="center"/>
    </xf>
    <xf borderId="0" fillId="18" fontId="20" numFmtId="0" xfId="0" applyBorder="1" applyFont="1"/>
    <xf borderId="0" fillId="0" fontId="20" numFmtId="0" xfId="0" applyAlignment="1" applyFont="1">
      <alignment horizontal="center" vertical="center"/>
    </xf>
    <xf borderId="25" fillId="18" fontId="9" numFmtId="0" xfId="0" applyAlignment="1" applyBorder="1" applyFont="1">
      <alignment vertical="center"/>
    </xf>
    <xf borderId="24" fillId="19" fontId="41" numFmtId="0" xfId="0" applyAlignment="1" applyBorder="1" applyFill="1" applyFont="1">
      <alignment horizontal="center" vertical="center"/>
    </xf>
    <xf borderId="79" fillId="18" fontId="42" numFmtId="0" xfId="0" applyAlignment="1" applyBorder="1" applyFont="1">
      <alignment horizontal="center" vertical="center"/>
    </xf>
    <xf borderId="55" fillId="19" fontId="42" numFmtId="0" xfId="0" applyAlignment="1" applyBorder="1" applyFont="1">
      <alignment horizontal="center" vertical="center"/>
    </xf>
    <xf borderId="0" fillId="11" fontId="2" numFmtId="164" xfId="0" applyBorder="1" applyFont="1" applyNumberFormat="1"/>
    <xf borderId="0" fillId="18" fontId="9" numFmtId="0" xfId="0" applyAlignment="1" applyBorder="1" applyFont="1">
      <alignment vertical="center"/>
    </xf>
    <xf borderId="60" fillId="11" fontId="2" numFmtId="164" xfId="0" applyBorder="1" applyFont="1" applyNumberFormat="1"/>
    <xf borderId="80" fillId="18" fontId="20" numFmtId="0" xfId="0" applyBorder="1" applyFont="1"/>
    <xf borderId="61" fillId="11" fontId="2" numFmtId="164" xfId="0" applyBorder="1" applyFont="1" applyNumberFormat="1"/>
    <xf borderId="0" fillId="18" fontId="1" numFmtId="0" xfId="0" applyBorder="1" applyFont="1"/>
    <xf borderId="25" fillId="18" fontId="43" numFmtId="0" xfId="0" applyAlignment="1" applyBorder="1" applyFont="1">
      <alignment horizontal="center" vertical="center"/>
    </xf>
    <xf borderId="0" fillId="20" fontId="44" numFmtId="0" xfId="0" applyBorder="1" applyFill="1" applyFont="1"/>
    <xf borderId="80" fillId="18" fontId="1" numFmtId="0" xfId="0" applyBorder="1" applyFont="1"/>
    <xf borderId="0" fillId="12" fontId="31" numFmtId="164" xfId="0" applyAlignment="1" applyBorder="1" applyFont="1" applyNumberFormat="1">
      <alignment vertical="center"/>
    </xf>
    <xf borderId="0" fillId="20" fontId="20" numFmtId="164" xfId="0" applyBorder="1" applyFont="1" applyNumberFormat="1"/>
    <xf borderId="0" fillId="0" fontId="44" numFmtId="0" xfId="0" applyFont="1"/>
    <xf borderId="60" fillId="12" fontId="31" numFmtId="164" xfId="0" applyAlignment="1" applyBorder="1" applyFont="1" applyNumberFormat="1">
      <alignment vertical="center"/>
    </xf>
    <xf borderId="81" fillId="11" fontId="31" numFmtId="164" xfId="0" applyAlignment="1" applyBorder="1" applyFont="1" applyNumberFormat="1">
      <alignment vertical="center"/>
    </xf>
    <xf borderId="0" fillId="18" fontId="45" numFmtId="0" xfId="0" applyAlignment="1" applyBorder="1" applyFont="1">
      <alignment horizontal="center" vertical="center"/>
    </xf>
    <xf borderId="0" fillId="18" fontId="44" numFmtId="0" xfId="0" applyBorder="1" applyFont="1"/>
    <xf borderId="0" fillId="18" fontId="20" numFmtId="164" xfId="0" applyBorder="1" applyFont="1" applyNumberFormat="1"/>
    <xf borderId="63" fillId="11" fontId="1" numFmtId="0" xfId="0" applyAlignment="1" applyBorder="1" applyFont="1">
      <alignment vertical="center"/>
    </xf>
    <xf borderId="0" fillId="21" fontId="44" numFmtId="0" xfId="0" applyBorder="1" applyFill="1" applyFont="1"/>
    <xf borderId="0" fillId="21" fontId="20" numFmtId="164" xfId="0" applyBorder="1" applyFont="1" applyNumberFormat="1"/>
    <xf borderId="0" fillId="18" fontId="46" numFmtId="0" xfId="0" applyAlignment="1" applyBorder="1" applyFont="1">
      <alignment horizontal="center" vertical="center"/>
    </xf>
    <xf borderId="0" fillId="18" fontId="22" numFmtId="0" xfId="0" applyBorder="1" applyFont="1"/>
    <xf borderId="0" fillId="18" fontId="21" numFmtId="0" xfId="0" applyBorder="1" applyFont="1"/>
    <xf borderId="0" fillId="18" fontId="2" numFmtId="164" xfId="0" applyBorder="1" applyFont="1" applyNumberFormat="1"/>
    <xf borderId="0" fillId="11" fontId="2" numFmtId="0" xfId="0" applyBorder="1" applyFont="1"/>
    <xf borderId="60" fillId="11" fontId="2" numFmtId="0" xfId="0" applyBorder="1" applyFont="1"/>
    <xf borderId="0" fillId="14" fontId="1" numFmtId="0" xfId="0" applyBorder="1" applyFont="1"/>
    <xf borderId="73" fillId="15" fontId="32" numFmtId="0" xfId="0" applyAlignment="1" applyBorder="1" applyFont="1">
      <alignment horizontal="center" vertical="center"/>
    </xf>
    <xf borderId="76" fillId="15" fontId="33" numFmtId="0" xfId="0" applyAlignment="1" applyBorder="1" applyFont="1">
      <alignment horizontal="center"/>
    </xf>
    <xf borderId="76" fillId="0" fontId="6" numFmtId="0" xfId="0" applyBorder="1" applyFont="1"/>
    <xf borderId="82" fillId="0" fontId="6" numFmtId="0" xfId="0" applyBorder="1" applyFont="1"/>
    <xf borderId="83" fillId="14" fontId="33" numFmtId="0" xfId="0" applyAlignment="1" applyBorder="1" applyFont="1">
      <alignment horizontal="center"/>
    </xf>
    <xf borderId="75" fillId="15" fontId="33" numFmtId="0" xfId="0" applyAlignment="1" applyBorder="1" applyFont="1">
      <alignment horizontal="center"/>
    </xf>
    <xf borderId="82" fillId="14" fontId="1" numFmtId="0" xfId="0" applyBorder="1" applyFont="1"/>
    <xf borderId="82" fillId="14" fontId="20" numFmtId="0" xfId="0" applyAlignment="1" applyBorder="1" applyFont="1">
      <alignment horizontal="center"/>
    </xf>
    <xf borderId="0" fillId="14" fontId="20" numFmtId="0" xfId="0" applyAlignment="1" applyBorder="1" applyFont="1">
      <alignment horizontal="center"/>
    </xf>
    <xf borderId="73" fillId="0" fontId="6" numFmtId="0" xfId="0" applyBorder="1" applyFont="1"/>
    <xf borderId="0" fillId="0" fontId="6" numFmtId="0" xfId="0" applyBorder="1" applyFont="1"/>
    <xf borderId="0" fillId="0" fontId="6" numFmtId="0" xfId="0" applyBorder="1" applyFont="1"/>
    <xf borderId="0" fillId="15" fontId="33" numFmtId="0" xfId="0" applyAlignment="1" applyBorder="1" applyFont="1">
      <alignment horizontal="center"/>
    </xf>
    <xf borderId="0" fillId="15" fontId="33" numFmtId="0" xfId="0" applyAlignment="1" applyBorder="1" applyFont="1">
      <alignment horizontal="center"/>
    </xf>
    <xf borderId="77" fillId="14" fontId="33" numFmtId="0" xfId="0" applyAlignment="1" applyBorder="1" applyFont="1">
      <alignment horizontal="center"/>
    </xf>
    <xf borderId="72" fillId="14" fontId="1" numFmtId="0" xfId="0" applyBorder="1" applyFont="1"/>
    <xf borderId="0" fillId="15" fontId="33" numFmtId="0" xfId="0" applyAlignment="1" applyBorder="1" applyFont="1">
      <alignment horizontal="center"/>
    </xf>
    <xf borderId="72" fillId="14" fontId="20" numFmtId="0" xfId="0" applyAlignment="1" applyBorder="1" applyFont="1">
      <alignment horizontal="center"/>
    </xf>
    <xf borderId="0" fillId="14" fontId="20" numFmtId="164" xfId="0" applyBorder="1" applyFont="1" applyNumberFormat="1"/>
    <xf borderId="72" fillId="14" fontId="1" numFmtId="0" xfId="0" applyBorder="1" applyFont="1"/>
    <xf borderId="0" fillId="14" fontId="20" numFmtId="164" xfId="0" applyBorder="1" applyFont="1" applyNumberFormat="1"/>
    <xf borderId="0" fillId="16" fontId="20" numFmtId="164" xfId="0" applyBorder="1" applyFont="1" applyNumberFormat="1"/>
    <xf borderId="0" fillId="16" fontId="20" numFmtId="164" xfId="0" applyBorder="1" applyFont="1" applyNumberFormat="1"/>
    <xf borderId="0" fillId="14" fontId="38" numFmtId="164" xfId="0" applyBorder="1" applyFont="1" applyNumberFormat="1"/>
    <xf borderId="0" fillId="14" fontId="38" numFmtId="164" xfId="0" applyBorder="1" applyFont="1" applyNumberFormat="1"/>
    <xf borderId="0" fillId="17" fontId="39" numFmtId="164" xfId="0" applyAlignment="1" applyBorder="1" applyFont="1" applyNumberFormat="1">
      <alignment vertical="center"/>
    </xf>
    <xf borderId="72" fillId="14" fontId="1" numFmtId="0" xfId="0" applyAlignment="1" applyBorder="1" applyFont="1">
      <alignment vertical="center"/>
    </xf>
    <xf borderId="0" fillId="17" fontId="39" numFmtId="164" xfId="0" applyAlignment="1" applyBorder="1" applyFont="1" applyNumberFormat="1">
      <alignment vertical="center"/>
    </xf>
    <xf borderId="0" fillId="14" fontId="1" numFmtId="0" xfId="0" applyAlignment="1" applyBorder="1" applyFont="1">
      <alignment vertical="center"/>
    </xf>
    <xf borderId="0" fillId="18" fontId="20" numFmtId="0" xfId="0" applyBorder="1" applyFont="1"/>
    <xf borderId="24" fillId="19" fontId="41" numFmtId="0" xfId="0" applyAlignment="1" applyBorder="1" applyFont="1">
      <alignment horizontal="center" vertical="center"/>
    </xf>
    <xf borderId="33" fillId="19" fontId="42" numFmtId="0" xfId="0" applyAlignment="1" applyBorder="1" applyFont="1">
      <alignment horizontal="center"/>
    </xf>
    <xf borderId="33" fillId="0" fontId="6" numFmtId="0" xfId="0" applyBorder="1" applyFont="1"/>
    <xf borderId="33" fillId="0" fontId="6" numFmtId="0" xfId="0" applyBorder="1" applyFont="1"/>
    <xf borderId="33" fillId="18" fontId="42" numFmtId="0" xfId="0" applyAlignment="1" applyBorder="1" applyFont="1">
      <alignment horizontal="center"/>
    </xf>
    <xf borderId="32" fillId="19" fontId="42" numFmtId="0" xfId="0" applyAlignment="1" applyBorder="1" applyFont="1">
      <alignment horizontal="center"/>
    </xf>
    <xf borderId="84" fillId="18" fontId="42" numFmtId="0" xfId="0" applyAlignment="1" applyBorder="1" applyFont="1">
      <alignment horizontal="center"/>
    </xf>
    <xf borderId="33" fillId="19" fontId="42" numFmtId="0" xfId="0" applyAlignment="1" applyBorder="1" applyFont="1">
      <alignment horizontal="center"/>
    </xf>
    <xf borderId="85" fillId="18" fontId="42" numFmtId="0" xfId="0" applyAlignment="1" applyBorder="1" applyFont="1">
      <alignment horizontal="center"/>
    </xf>
    <xf borderId="24" fillId="18" fontId="20" numFmtId="0" xfId="0" applyAlignment="1" applyBorder="1" applyFont="1">
      <alignment horizontal="center"/>
    </xf>
    <xf borderId="24" fillId="0" fontId="6" numFmtId="0" xfId="0" applyBorder="1" applyFont="1"/>
    <xf borderId="0" fillId="19" fontId="42" numFmtId="0" xfId="0" applyAlignment="1" applyBorder="1" applyFont="1">
      <alignment horizontal="center" vertical="center"/>
    </xf>
    <xf borderId="0" fillId="19" fontId="42" numFmtId="0" xfId="0" applyAlignment="1" applyBorder="1" applyFont="1">
      <alignment horizontal="center" vertical="center"/>
    </xf>
    <xf borderId="0" fillId="19" fontId="42" numFmtId="0" xfId="0" applyAlignment="1" applyBorder="1" applyFont="1">
      <alignment horizontal="center" vertical="center"/>
    </xf>
    <xf borderId="80" fillId="18" fontId="42" numFmtId="0" xfId="0" applyAlignment="1" applyBorder="1" applyFont="1">
      <alignment horizontal="center" vertical="center"/>
    </xf>
    <xf borderId="24" fillId="18" fontId="20" numFmtId="0" xfId="0" applyAlignment="1" applyBorder="1" applyFont="1">
      <alignment horizontal="center" vertical="center"/>
    </xf>
    <xf borderId="0" fillId="18" fontId="9" numFmtId="0" xfId="0" applyAlignment="1" applyBorder="1" applyFont="1">
      <alignment vertical="center"/>
    </xf>
    <xf borderId="0" fillId="18" fontId="20" numFmtId="0" xfId="0" applyBorder="1" applyFont="1"/>
    <xf borderId="0" fillId="18" fontId="20" numFmtId="0" xfId="0" applyBorder="1" applyFont="1"/>
    <xf borderId="24" fillId="18" fontId="1" numFmtId="0" xfId="0" applyBorder="1" applyFont="1"/>
    <xf borderId="0" fillId="20" fontId="44" numFmtId="0" xfId="0" applyBorder="1" applyFont="1"/>
    <xf borderId="0" fillId="20" fontId="20" numFmtId="164" xfId="0" applyBorder="1" applyFont="1" applyNumberFormat="1"/>
    <xf borderId="0" fillId="20" fontId="20" numFmtId="164" xfId="0" applyBorder="1" applyFont="1" applyNumberFormat="1"/>
    <xf borderId="80" fillId="18" fontId="1" numFmtId="164" xfId="0" applyBorder="1" applyFont="1" applyNumberFormat="1"/>
    <xf borderId="0" fillId="18" fontId="44" numFmtId="0" xfId="0" applyBorder="1" applyFont="1"/>
    <xf borderId="0" fillId="18" fontId="20" numFmtId="164" xfId="0" applyBorder="1" applyFont="1" applyNumberFormat="1"/>
    <xf borderId="0" fillId="18" fontId="20" numFmtId="164" xfId="0" applyBorder="1" applyFont="1" applyNumberFormat="1"/>
    <xf borderId="0" fillId="21" fontId="44" numFmtId="0" xfId="0" applyBorder="1" applyFont="1"/>
    <xf borderId="0" fillId="21" fontId="20" numFmtId="164" xfId="0" applyBorder="1" applyFont="1" applyNumberFormat="1"/>
    <xf borderId="0" fillId="21" fontId="20" numFmtId="164" xfId="0" applyBorder="1" applyFont="1" applyNumberFormat="1"/>
    <xf borderId="0" fillId="18" fontId="22" numFmtId="0" xfId="0" applyBorder="1" applyFont="1"/>
    <xf borderId="0" fillId="18" fontId="2" numFmtId="164" xfId="0" applyBorder="1" applyFont="1" applyNumberFormat="1"/>
    <xf borderId="75" fillId="15" fontId="33" numFmtId="0" xfId="0" applyAlignment="1" applyBorder="1" applyFont="1">
      <alignment horizontal="center"/>
    </xf>
    <xf borderId="77" fillId="14" fontId="33" numFmtId="0" xfId="0" applyAlignment="1" applyBorder="1" applyFont="1">
      <alignment horizontal="center"/>
    </xf>
    <xf borderId="0" fillId="16" fontId="20" numFmtId="164" xfId="0" applyAlignment="1" applyBorder="1" applyFont="1" applyNumberFormat="1">
      <alignment/>
    </xf>
    <xf borderId="0" fillId="16" fontId="20" numFmtId="164" xfId="0" applyAlignment="1" applyBorder="1" applyFont="1" applyNumberFormat="1">
      <alignment/>
    </xf>
    <xf borderId="0" fillId="16" fontId="20" numFmtId="164" xfId="0" applyAlignment="1" applyBorder="1" applyFont="1" applyNumberFormat="1">
      <alignment/>
    </xf>
    <xf borderId="0" fillId="18" fontId="1" numFmtId="0" xfId="0" applyFont="1"/>
    <xf borderId="0" fillId="18" fontId="20" numFmtId="0" xfId="0" applyFont="1"/>
    <xf borderId="86" fillId="21" fontId="20" numFmtId="164" xfId="0" applyBorder="1" applyFont="1" applyNumberFormat="1"/>
    <xf borderId="0" fillId="0" fontId="47" numFmtId="0" xfId="0" applyAlignment="1" applyFont="1">
      <alignment horizontal="center" vertical="center"/>
    </xf>
    <xf borderId="0" fillId="0" fontId="48" numFmtId="0" xfId="0" applyAlignment="1" applyFont="1">
      <alignment horizontal="center" vertical="center"/>
    </xf>
    <xf borderId="87" fillId="22" fontId="47" numFmtId="0" xfId="0" applyAlignment="1" applyBorder="1" applyFill="1" applyFont="1">
      <alignment horizontal="center" vertical="center"/>
    </xf>
    <xf borderId="88" fillId="0" fontId="6" numFmtId="0" xfId="0" applyBorder="1" applyFont="1"/>
    <xf borderId="89" fillId="0" fontId="6" numFmtId="0" xfId="0" applyBorder="1" applyFont="1"/>
    <xf borderId="87" fillId="23" fontId="49" numFmtId="0" xfId="0" applyAlignment="1" applyBorder="1" applyFill="1" applyFont="1">
      <alignment horizontal="left" vertical="center" wrapText="1"/>
    </xf>
    <xf borderId="87" fillId="23" fontId="49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87" fillId="24" fontId="49" numFmtId="0" xfId="0" applyAlignment="1" applyBorder="1" applyFill="1" applyFont="1">
      <alignment horizontal="left" vertical="center" wrapText="1"/>
    </xf>
    <xf borderId="87" fillId="24" fontId="49" numFmtId="0" xfId="0" applyAlignment="1" applyBorder="1" applyFont="1">
      <alignment horizontal="left" vertical="center"/>
    </xf>
    <xf borderId="87" fillId="23" fontId="49" numFmtId="0" xfId="0" applyAlignment="1" applyBorder="1" applyFont="1">
      <alignment horizontal="left" vertical="center"/>
    </xf>
    <xf borderId="0" fillId="2" fontId="49" numFmtId="0" xfId="0" applyAlignment="1" applyFont="1">
      <alignment/>
    </xf>
    <xf borderId="0" fillId="2" fontId="49" numFmtId="0" xfId="0" applyAlignment="1" applyFont="1">
      <alignment horizontal="left" wrapText="1"/>
    </xf>
    <xf borderId="0" fillId="2" fontId="49" numFmtId="0" xfId="0" applyAlignment="1" applyFont="1">
      <alignment horizontal="center" vertical="center"/>
    </xf>
    <xf borderId="90" fillId="25" fontId="50" numFmtId="0" xfId="0" applyAlignment="1" applyBorder="1" applyFill="1" applyFont="1">
      <alignment horizontal="center" vertical="center" wrapText="1"/>
    </xf>
    <xf borderId="91" fillId="25" fontId="51" numFmtId="0" xfId="0" applyAlignment="1" applyBorder="1" applyFont="1">
      <alignment horizontal="left" vertical="center" wrapText="1"/>
    </xf>
    <xf borderId="90" fillId="25" fontId="50" numFmtId="0" xfId="0" applyAlignment="1" applyBorder="1" applyFont="1">
      <alignment horizontal="center" vertical="center"/>
    </xf>
    <xf borderId="90" fillId="25" fontId="52" numFmtId="0" xfId="0" applyAlignment="1" applyBorder="1" applyFont="1">
      <alignment horizontal="center" vertical="center"/>
    </xf>
    <xf borderId="91" fillId="3" fontId="53" numFmtId="0" xfId="0" applyAlignment="1" applyBorder="1" applyFont="1">
      <alignment horizontal="left" vertical="center" wrapText="1"/>
    </xf>
    <xf borderId="92" fillId="0" fontId="6" numFmtId="0" xfId="0" applyBorder="1" applyFont="1"/>
    <xf borderId="93" fillId="0" fontId="6" numFmtId="0" xfId="0" applyBorder="1" applyFont="1"/>
    <xf borderId="0" fillId="0" fontId="6" numFmtId="0" xfId="0" applyAlignment="1" applyFont="1">
      <alignment horizontal="center" vertical="center"/>
    </xf>
    <xf borderId="94" fillId="26" fontId="52" numFmtId="0" xfId="0" applyAlignment="1" applyBorder="1" applyFill="1" applyFont="1">
      <alignment horizontal="center" vertical="center" wrapText="1"/>
    </xf>
    <xf borderId="95" fillId="27" fontId="49" numFmtId="0" xfId="0" applyAlignment="1" applyBorder="1" applyFill="1" applyFont="1">
      <alignment horizontal="left" vertical="center" wrapText="1"/>
    </xf>
    <xf borderId="96" fillId="27" fontId="49" numFmtId="0" xfId="0" applyAlignment="1" applyBorder="1" applyFont="1">
      <alignment horizontal="center" vertical="center"/>
    </xf>
    <xf borderId="96" fillId="26" fontId="50" numFmtId="0" xfId="0" applyAlignment="1" applyBorder="1" applyFont="1">
      <alignment horizontal="center" vertical="center"/>
    </xf>
    <xf borderId="97" fillId="0" fontId="6" numFmtId="0" xfId="0" applyBorder="1" applyFont="1"/>
    <xf borderId="95" fillId="28" fontId="49" numFmtId="0" xfId="0" applyAlignment="1" applyBorder="1" applyFill="1" applyFont="1">
      <alignment horizontal="left" vertical="center" wrapText="1"/>
    </xf>
    <xf borderId="95" fillId="28" fontId="49" numFmtId="0" xfId="0" applyAlignment="1" applyBorder="1" applyFont="1">
      <alignment horizontal="center" vertical="center"/>
    </xf>
    <xf borderId="95" fillId="27" fontId="49" numFmtId="0" xfId="0" applyAlignment="1" applyBorder="1" applyFont="1">
      <alignment horizontal="center" vertical="center"/>
    </xf>
    <xf borderId="95" fillId="26" fontId="50" numFmtId="0" xfId="0" applyAlignment="1" applyBorder="1" applyFont="1">
      <alignment horizontal="center" vertical="center"/>
    </xf>
    <xf borderId="96" fillId="0" fontId="6" numFmtId="0" xfId="0" applyBorder="1" applyFont="1"/>
    <xf borderId="94" fillId="28" fontId="49" numFmtId="0" xfId="0" applyAlignment="1" applyBorder="1" applyFont="1">
      <alignment horizontal="left" vertical="center" wrapText="1"/>
    </xf>
    <xf borderId="94" fillId="28" fontId="49" numFmtId="0" xfId="0" applyAlignment="1" applyBorder="1" applyFont="1">
      <alignment horizontal="center" vertical="center"/>
    </xf>
    <xf borderId="94" fillId="26" fontId="50" numFmtId="0" xfId="0" applyAlignment="1" applyBorder="1" applyFont="1">
      <alignment horizontal="center" vertical="center"/>
    </xf>
    <xf borderId="98" fillId="29" fontId="52" numFmtId="0" xfId="0" applyAlignment="1" applyBorder="1" applyFill="1" applyFont="1">
      <alignment horizontal="center" vertical="center" wrapText="1"/>
    </xf>
    <xf borderId="99" fillId="30" fontId="49" numFmtId="0" xfId="0" applyAlignment="1" applyBorder="1" applyFill="1" applyFont="1">
      <alignment horizontal="left" vertical="center" wrapText="1"/>
    </xf>
    <xf borderId="99" fillId="30" fontId="49" numFmtId="0" xfId="0" applyAlignment="1" applyBorder="1" applyFont="1">
      <alignment horizontal="center" vertical="center"/>
    </xf>
    <xf borderId="99" fillId="29" fontId="50" numFmtId="0" xfId="0" applyAlignment="1" applyBorder="1" applyFont="1">
      <alignment horizontal="center" vertical="center"/>
    </xf>
    <xf borderId="100" fillId="0" fontId="6" numFmtId="0" xfId="0" applyBorder="1" applyFont="1"/>
    <xf borderId="99" fillId="15" fontId="49" numFmtId="0" xfId="0" applyAlignment="1" applyBorder="1" applyFont="1">
      <alignment horizontal="left" vertical="center" wrapText="1"/>
    </xf>
    <xf borderId="99" fillId="15" fontId="49" numFmtId="0" xfId="0" applyAlignment="1" applyBorder="1" applyFont="1">
      <alignment horizontal="center" vertical="center"/>
    </xf>
    <xf borderId="101" fillId="0" fontId="6" numFmtId="0" xfId="0" applyBorder="1" applyFont="1"/>
    <xf borderId="98" fillId="15" fontId="49" numFmtId="0" xfId="0" applyAlignment="1" applyBorder="1" applyFont="1">
      <alignment horizontal="left" vertical="center" wrapText="1"/>
    </xf>
    <xf borderId="98" fillId="15" fontId="49" numFmtId="0" xfId="0" applyAlignment="1" applyBorder="1" applyFont="1">
      <alignment horizontal="center" vertical="center"/>
    </xf>
    <xf borderId="98" fillId="29" fontId="50" numFmtId="0" xfId="0" applyAlignment="1" applyBorder="1" applyFont="1">
      <alignment horizontal="center" vertical="center"/>
    </xf>
    <xf borderId="102" fillId="31" fontId="52" numFmtId="0" xfId="0" applyAlignment="1" applyBorder="1" applyFill="1" applyFont="1">
      <alignment horizontal="center" vertical="center" wrapText="1"/>
    </xf>
    <xf borderId="103" fillId="32" fontId="49" numFmtId="0" xfId="0" applyAlignment="1" applyBorder="1" applyFill="1" applyFont="1">
      <alignment horizontal="left" vertical="center" wrapText="1"/>
    </xf>
    <xf borderId="103" fillId="32" fontId="49" numFmtId="0" xfId="0" applyAlignment="1" applyBorder="1" applyFont="1">
      <alignment horizontal="center" vertical="center"/>
    </xf>
    <xf borderId="103" fillId="31" fontId="50" numFmtId="0" xfId="0" applyAlignment="1" applyBorder="1" applyFont="1">
      <alignment horizontal="center" vertical="center"/>
    </xf>
    <xf borderId="104" fillId="0" fontId="6" numFmtId="0" xfId="0" applyBorder="1" applyFont="1"/>
    <xf borderId="103" fillId="19" fontId="49" numFmtId="0" xfId="0" applyAlignment="1" applyBorder="1" applyFont="1">
      <alignment horizontal="left" vertical="center" wrapText="1"/>
    </xf>
    <xf borderId="103" fillId="19" fontId="49" numFmtId="0" xfId="0" applyAlignment="1" applyBorder="1" applyFont="1">
      <alignment horizontal="center" vertical="center"/>
    </xf>
    <xf borderId="105" fillId="0" fontId="6" numFmtId="0" xfId="0" applyBorder="1" applyFont="1"/>
    <xf borderId="0" fillId="0" fontId="6" numFmtId="0" xfId="0" applyAlignment="1" applyFont="1">
      <alignment horizontal="left" wrapText="1"/>
    </xf>
    <xf borderId="0" fillId="0" fontId="6" numFmtId="0" xfId="0" applyAlignment="1" applyFont="1">
      <alignment vertical="center"/>
    </xf>
    <xf borderId="106" fillId="25" fontId="50" numFmtId="0" xfId="0" applyAlignment="1" applyBorder="1" applyFont="1">
      <alignment horizontal="left" vertical="center"/>
    </xf>
    <xf borderId="107" fillId="25" fontId="54" numFmtId="0" xfId="0" applyAlignment="1" applyBorder="1" applyFont="1">
      <alignment horizontal="center" vertical="center" wrapText="1"/>
    </xf>
    <xf borderId="108" fillId="0" fontId="6" numFmtId="0" xfId="0" applyBorder="1" applyFont="1"/>
    <xf borderId="109" fillId="25" fontId="50" numFmtId="0" xfId="0" applyAlignment="1" applyBorder="1" applyFont="1">
      <alignment horizontal="center" vertical="center" wrapText="1"/>
    </xf>
    <xf borderId="0" fillId="2" fontId="49" numFmtId="0" xfId="0" applyAlignment="1" applyFont="1">
      <alignment horizontal="center" vertical="center" wrapText="1"/>
    </xf>
    <xf borderId="0" fillId="2" fontId="49" numFmtId="0" xfId="0" applyAlignment="1" applyFont="1">
      <alignment vertical="center" wrapText="1"/>
    </xf>
    <xf borderId="0" fillId="2" fontId="6" numFmtId="0" xfId="0" applyAlignment="1" applyFont="1">
      <alignment vertical="center"/>
    </xf>
    <xf borderId="110" fillId="0" fontId="6" numFmtId="0" xfId="0" applyBorder="1" applyFont="1"/>
    <xf borderId="107" fillId="33" fontId="49" numFmtId="0" xfId="0" applyAlignment="1" applyBorder="1" applyFill="1" applyFont="1">
      <alignment horizontal="left" vertical="center" wrapText="1"/>
    </xf>
    <xf borderId="109" fillId="2" fontId="49" numFmtId="0" xfId="0" applyAlignment="1" applyBorder="1" applyFont="1">
      <alignment horizontal="center" vertical="center" wrapText="1"/>
    </xf>
    <xf borderId="0" fillId="0" fontId="49" numFmtId="0" xfId="0" applyAlignment="1" applyFont="1">
      <alignment horizontal="center" vertical="center" wrapText="1"/>
    </xf>
    <xf borderId="0" fillId="0" fontId="49" numFmtId="0" xfId="0" applyAlignment="1" applyFont="1">
      <alignment vertical="center" wrapText="1"/>
    </xf>
    <xf borderId="109" fillId="2" fontId="49" numFmtId="0" xfId="0" applyAlignment="1" applyBorder="1" applyFont="1">
      <alignment horizontal="center" vertical="center" wrapText="1"/>
    </xf>
    <xf borderId="111" fillId="0" fontId="6" numFmtId="0" xfId="0" applyBorder="1" applyFont="1"/>
    <xf borderId="0" fillId="0" fontId="49" numFmtId="0" xfId="0" applyAlignment="1" applyFont="1">
      <alignment horizontal="left" vertical="center"/>
    </xf>
    <xf borderId="0" fillId="0" fontId="49" numFmtId="0" xfId="0" applyAlignment="1" applyFont="1">
      <alignment horizontal="left" vertical="center" wrapText="1"/>
    </xf>
    <xf borderId="0" fillId="0" fontId="49" numFmtId="0" xfId="0" applyAlignment="1" applyFont="1">
      <alignment vertical="center"/>
    </xf>
    <xf borderId="112" fillId="26" fontId="50" numFmtId="0" xfId="0" applyAlignment="1" applyBorder="1" applyFont="1">
      <alignment horizontal="center" vertical="center" wrapText="1"/>
    </xf>
    <xf borderId="113" fillId="26" fontId="50" numFmtId="0" xfId="0" applyAlignment="1" applyBorder="1" applyFont="1">
      <alignment horizontal="center" vertical="center" wrapText="1"/>
    </xf>
    <xf borderId="113" fillId="26" fontId="50" numFmtId="0" xfId="0" applyAlignment="1" applyBorder="1" applyFont="1">
      <alignment horizontal="center" vertical="center"/>
    </xf>
    <xf borderId="114" fillId="0" fontId="6" numFmtId="0" xfId="0" applyBorder="1" applyFont="1"/>
    <xf borderId="113" fillId="27" fontId="49" numFmtId="0" xfId="0" applyAlignment="1" applyBorder="1" applyFont="1">
      <alignment horizontal="left" vertical="center" wrapText="1"/>
    </xf>
    <xf borderId="113" fillId="27" fontId="55" numFmtId="0" xfId="0" applyAlignment="1" applyBorder="1" applyFont="1">
      <alignment vertical="center"/>
    </xf>
    <xf borderId="113" fillId="27" fontId="49" numFmtId="0" xfId="0" applyAlignment="1" applyBorder="1" applyFont="1">
      <alignment vertical="center" wrapText="1"/>
    </xf>
    <xf borderId="113" fillId="27" fontId="49" numFmtId="165" xfId="0" applyAlignment="1" applyBorder="1" applyFont="1" applyNumberFormat="1">
      <alignment horizontal="center" vertical="center" wrapText="1"/>
    </xf>
    <xf borderId="113" fillId="28" fontId="49" numFmtId="0" xfId="0" applyAlignment="1" applyBorder="1" applyFont="1">
      <alignment horizontal="left" vertical="center" wrapText="1"/>
    </xf>
    <xf borderId="113" fillId="28" fontId="49" numFmtId="0" xfId="0" applyAlignment="1" applyBorder="1" applyFont="1">
      <alignment vertical="center"/>
    </xf>
    <xf borderId="113" fillId="28" fontId="49" numFmtId="0" xfId="0" applyAlignment="1" applyBorder="1" applyFont="1">
      <alignment vertical="center" wrapText="1"/>
    </xf>
    <xf borderId="113" fillId="28" fontId="49" numFmtId="0" xfId="0" applyAlignment="1" applyBorder="1" applyFont="1">
      <alignment horizontal="center" vertical="center" wrapText="1"/>
    </xf>
    <xf borderId="113" fillId="27" fontId="49" numFmtId="0" xfId="0" applyAlignment="1" applyBorder="1" applyFont="1">
      <alignment vertical="center"/>
    </xf>
    <xf borderId="113" fillId="27" fontId="49" numFmtId="0" xfId="0" applyAlignment="1" applyBorder="1" applyFont="1">
      <alignment vertical="center" wrapText="1"/>
    </xf>
    <xf borderId="113" fillId="27" fontId="49" numFmtId="0" xfId="0" applyAlignment="1" applyBorder="1" applyFont="1">
      <alignment horizontal="center" vertical="center" wrapText="1"/>
    </xf>
    <xf borderId="115" fillId="0" fontId="6" numFmtId="0" xfId="0" applyBorder="1" applyFont="1"/>
    <xf borderId="98" fillId="29" fontId="50" numFmtId="0" xfId="0" applyAlignment="1" applyBorder="1" applyFont="1">
      <alignment horizontal="left" vertical="center" wrapText="1"/>
    </xf>
    <xf borderId="99" fillId="29" fontId="50" numFmtId="0" xfId="0" applyAlignment="1" applyBorder="1" applyFont="1">
      <alignment horizontal="center" vertical="center" wrapText="1"/>
    </xf>
    <xf borderId="99" fillId="29" fontId="50" numFmtId="0" xfId="0" applyAlignment="1" applyBorder="1" applyFont="1">
      <alignment horizontal="center" vertical="center"/>
    </xf>
    <xf borderId="99" fillId="30" fontId="56" numFmtId="0" xfId="0" applyAlignment="1" applyBorder="1" applyFont="1">
      <alignment vertical="center"/>
    </xf>
    <xf borderId="99" fillId="30" fontId="49" numFmtId="0" xfId="0" applyAlignment="1" applyBorder="1" applyFont="1">
      <alignment vertical="center" wrapText="1"/>
    </xf>
    <xf borderId="99" fillId="30" fontId="49" numFmtId="0" xfId="0" applyAlignment="1" applyBorder="1" applyFont="1">
      <alignment horizontal="center" vertical="center" wrapText="1"/>
    </xf>
    <xf borderId="99" fillId="15" fontId="49" numFmtId="0" xfId="0" applyAlignment="1" applyBorder="1" applyFont="1">
      <alignment vertical="center"/>
    </xf>
    <xf borderId="99" fillId="15" fontId="49" numFmtId="0" xfId="0" applyAlignment="1" applyBorder="1" applyFont="1">
      <alignment vertical="center" wrapText="1"/>
    </xf>
    <xf borderId="99" fillId="15" fontId="49" numFmtId="0" xfId="0" applyAlignment="1" applyBorder="1" applyFont="1">
      <alignment horizontal="center" vertical="center" wrapText="1"/>
    </xf>
    <xf borderId="99" fillId="30" fontId="49" numFmtId="0" xfId="0" applyAlignment="1" applyBorder="1" applyFont="1">
      <alignment vertical="center"/>
    </xf>
    <xf borderId="99" fillId="30" fontId="49" numFmtId="0" xfId="0" applyAlignment="1" applyBorder="1" applyFont="1">
      <alignment vertical="center" wrapText="1"/>
    </xf>
    <xf borderId="99" fillId="30" fontId="49" numFmtId="0" xfId="0" applyAlignment="1" applyBorder="1" applyFont="1">
      <alignment horizontal="center" vertical="center" wrapText="1"/>
    </xf>
    <xf borderId="102" fillId="31" fontId="50" numFmtId="0" xfId="0" applyAlignment="1" applyBorder="1" applyFont="1">
      <alignment horizontal="left" vertical="center" wrapText="1"/>
    </xf>
    <xf borderId="103" fillId="31" fontId="50" numFmtId="0" xfId="0" applyAlignment="1" applyBorder="1" applyFont="1">
      <alignment horizontal="center" vertical="center" wrapText="1"/>
    </xf>
    <xf borderId="103" fillId="31" fontId="50" numFmtId="0" xfId="0" applyAlignment="1" applyBorder="1" applyFont="1">
      <alignment horizontal="center" vertical="center"/>
    </xf>
    <xf borderId="103" fillId="32" fontId="57" numFmtId="0" xfId="0" applyAlignment="1" applyBorder="1" applyFont="1">
      <alignment vertical="center"/>
    </xf>
    <xf borderId="103" fillId="32" fontId="49" numFmtId="0" xfId="0" applyAlignment="1" applyBorder="1" applyFont="1">
      <alignment vertical="center" wrapText="1"/>
    </xf>
    <xf borderId="103" fillId="32" fontId="49" numFmtId="0" xfId="0" applyAlignment="1" applyBorder="1" applyFont="1">
      <alignment horizontal="center" vertical="center" wrapText="1"/>
    </xf>
    <xf borderId="103" fillId="19" fontId="49" numFmtId="0" xfId="0" applyAlignment="1" applyBorder="1" applyFont="1">
      <alignment vertical="center"/>
    </xf>
    <xf borderId="103" fillId="19" fontId="49" numFmtId="0" xfId="0" applyAlignment="1" applyBorder="1" applyFont="1">
      <alignment vertical="center" wrapText="1"/>
    </xf>
    <xf borderId="103" fillId="19" fontId="49" numFmtId="0" xfId="0" applyAlignment="1" applyBorder="1" applyFont="1">
      <alignment horizontal="center" vertical="center" wrapText="1"/>
    </xf>
    <xf borderId="103" fillId="32" fontId="49" numFmtId="0" xfId="0" applyAlignment="1" applyBorder="1" applyFont="1">
      <alignment vertical="center"/>
    </xf>
    <xf borderId="103" fillId="32" fontId="49" numFmtId="0" xfId="0" applyAlignment="1" applyBorder="1" applyFont="1">
      <alignment vertical="center" wrapText="1"/>
    </xf>
    <xf borderId="103" fillId="32" fontId="49" numFmtId="0" xfId="0" applyAlignment="1" applyBorder="1" applyFont="1">
      <alignment horizontal="center" vertical="center" wrapText="1"/>
    </xf>
    <xf borderId="103" fillId="19" fontId="49" numFmtId="0" xfId="0" applyAlignment="1" applyBorder="1" applyFont="1">
      <alignment vertical="center"/>
    </xf>
    <xf borderId="103" fillId="19" fontId="49" numFmtId="0" xfId="0" applyAlignment="1" applyBorder="1" applyFont="1">
      <alignment vertical="center" wrapText="1"/>
    </xf>
    <xf borderId="103" fillId="19" fontId="49" numFmtId="0" xfId="0" applyAlignment="1" applyBorder="1" applyFont="1">
      <alignment horizontal="center" vertical="center" wrapText="1"/>
    </xf>
    <xf borderId="116" fillId="22" fontId="50" numFmtId="0" xfId="0" applyAlignment="1" applyBorder="1" applyFont="1">
      <alignment horizontal="left" vertical="center" wrapText="1"/>
    </xf>
    <xf borderId="117" fillId="22" fontId="50" numFmtId="0" xfId="0" applyAlignment="1" applyBorder="1" applyFont="1">
      <alignment horizontal="center" vertical="center" wrapText="1"/>
    </xf>
    <xf borderId="117" fillId="22" fontId="50" numFmtId="0" xfId="0" applyAlignment="1" applyBorder="1" applyFont="1">
      <alignment horizontal="center" vertical="center"/>
    </xf>
    <xf borderId="118" fillId="0" fontId="6" numFmtId="0" xfId="0" applyBorder="1" applyFont="1"/>
    <xf borderId="117" fillId="24" fontId="49" numFmtId="0" xfId="0" applyAlignment="1" applyBorder="1" applyFont="1">
      <alignment horizontal="left" vertical="center" wrapText="1"/>
    </xf>
    <xf borderId="117" fillId="24" fontId="58" numFmtId="0" xfId="0" applyAlignment="1" applyBorder="1" applyFont="1">
      <alignment vertical="center"/>
    </xf>
    <xf borderId="117" fillId="24" fontId="49" numFmtId="0" xfId="0" applyAlignment="1" applyBorder="1" applyFont="1">
      <alignment vertical="center" wrapText="1"/>
    </xf>
    <xf borderId="117" fillId="24" fontId="49" numFmtId="0" xfId="0" applyAlignment="1" applyBorder="1" applyFont="1">
      <alignment horizontal="center" vertical="center" wrapText="1"/>
    </xf>
    <xf borderId="117" fillId="23" fontId="49" numFmtId="0" xfId="0" applyAlignment="1" applyBorder="1" applyFont="1">
      <alignment horizontal="left" vertical="center" wrapText="1"/>
    </xf>
    <xf borderId="117" fillId="23" fontId="49" numFmtId="0" xfId="0" applyAlignment="1" applyBorder="1" applyFont="1">
      <alignment vertical="center"/>
    </xf>
    <xf borderId="117" fillId="23" fontId="49" numFmtId="0" xfId="0" applyAlignment="1" applyBorder="1" applyFont="1">
      <alignment vertical="center" wrapText="1"/>
    </xf>
    <xf borderId="117" fillId="23" fontId="49" numFmtId="0" xfId="0" applyAlignment="1" applyBorder="1" applyFont="1">
      <alignment horizontal="center" vertical="center" wrapText="1"/>
    </xf>
    <xf borderId="117" fillId="24" fontId="49" numFmtId="0" xfId="0" applyAlignment="1" applyBorder="1" applyFont="1">
      <alignment vertical="center"/>
    </xf>
    <xf borderId="117" fillId="24" fontId="49" numFmtId="0" xfId="0" applyAlignment="1" applyBorder="1" applyFont="1">
      <alignment vertical="center" wrapText="1"/>
    </xf>
    <xf borderId="117" fillId="24" fontId="49" numFmtId="0" xfId="0" applyAlignment="1" applyBorder="1" applyFont="1">
      <alignment horizontal="center" vertical="center" wrapText="1"/>
    </xf>
    <xf borderId="119" fillId="0" fontId="6" numFmtId="0" xfId="0" applyBorder="1" applyFont="1"/>
    <xf borderId="0" fillId="0" fontId="6" numFmtId="0" xfId="0" applyAlignment="1" applyFont="1">
      <alignment horizontal="left" vertical="center" wrapText="1"/>
    </xf>
    <xf borderId="0" fillId="0" fontId="6" numFmtId="0" xfId="0" applyAlignment="1" applyFont="1">
      <alignment vertical="center" wrapText="1"/>
    </xf>
    <xf borderId="0" fillId="0" fontId="6" numFmtId="0" xfId="0" applyAlignment="1" applyFont="1">
      <alignment horizontal="center" vertical="center" wrapText="1"/>
    </xf>
    <xf borderId="0" fillId="0" fontId="50" numFmtId="0" xfId="0" applyAlignment="1" applyFont="1">
      <alignment horizontal="center" vertical="center"/>
    </xf>
    <xf borderId="0" fillId="0" fontId="49" numFmtId="0" xfId="0" applyAlignment="1" applyFont="1">
      <alignment vertical="center"/>
    </xf>
    <xf borderId="120" fillId="26" fontId="50" numFmtId="0" xfId="0" applyAlignment="1" applyBorder="1" applyFont="1">
      <alignment horizontal="center" vertical="center"/>
    </xf>
    <xf borderId="120" fillId="13" fontId="49" numFmtId="0" xfId="0" applyAlignment="1" applyBorder="1" applyFont="1">
      <alignment vertical="center"/>
    </xf>
    <xf borderId="98" fillId="29" fontId="50" numFmtId="0" xfId="0" applyAlignment="1" applyBorder="1" applyFont="1">
      <alignment horizontal="center" vertical="center"/>
    </xf>
    <xf borderId="99" fillId="15" fontId="49" numFmtId="0" xfId="0" applyAlignment="1" applyBorder="1" applyFont="1">
      <alignment vertical="center"/>
    </xf>
    <xf borderId="99" fillId="30" fontId="49" numFmtId="0" xfId="0" applyAlignment="1" applyBorder="1" applyFont="1">
      <alignment vertical="center"/>
    </xf>
    <xf borderId="102" fillId="31" fontId="50" numFmtId="0" xfId="0" applyAlignment="1" applyBorder="1" applyFont="1">
      <alignment horizontal="center" vertical="center" wrapText="1"/>
    </xf>
    <xf borderId="103" fillId="32" fontId="49" numFmtId="0" xfId="0" applyAlignment="1" applyBorder="1" applyFont="1">
      <alignment vertical="center"/>
    </xf>
    <xf borderId="103" fillId="32" fontId="6" numFmtId="0" xfId="0" applyAlignment="1" applyBorder="1" applyFont="1">
      <alignment vertical="center"/>
    </xf>
    <xf borderId="103" fillId="19" fontId="6" numFmtId="0" xfId="0" applyAlignment="1" applyBorder="1" applyFont="1">
      <alignment vertical="center"/>
    </xf>
    <xf borderId="0" fillId="2" fontId="50" numFmtId="0" xfId="0" applyAlignment="1" applyFont="1">
      <alignment horizontal="center" vertical="center"/>
    </xf>
    <xf borderId="0" fillId="2" fontId="49" numFmtId="0" xfId="0" applyAlignment="1" applyFont="1">
      <alignment vertical="center"/>
    </xf>
    <xf borderId="99" fillId="34" fontId="49" numFmtId="0" xfId="0" applyAlignment="1" applyBorder="1" applyFill="1" applyFont="1">
      <alignment vertical="center"/>
    </xf>
    <xf borderId="102" fillId="31" fontId="50" numFmtId="0" xfId="0" applyAlignment="1" applyBorder="1" applyFont="1">
      <alignment horizontal="center" vertical="center"/>
    </xf>
    <xf borderId="103" fillId="32" fontId="59" numFmtId="0" xfId="0" applyAlignment="1" applyBorder="1" applyFont="1">
      <alignment vertical="center"/>
    </xf>
    <xf borderId="94" fillId="35" fontId="50" numFmtId="0" xfId="0" applyAlignment="1" applyBorder="1" applyFill="1" applyFont="1">
      <alignment horizontal="center" vertical="center"/>
    </xf>
    <xf borderId="95" fillId="27" fontId="59" numFmtId="0" xfId="0" applyAlignment="1" applyBorder="1" applyFont="1">
      <alignment vertical="center"/>
    </xf>
    <xf borderId="95" fillId="13" fontId="49" numFmtId="0" xfId="0" applyAlignment="1" applyBorder="1" applyFont="1">
      <alignment vertical="center"/>
    </xf>
    <xf borderId="106" fillId="25" fontId="50" numFmtId="0" xfId="0" applyAlignment="1" applyBorder="1" applyFont="1">
      <alignment horizontal="center" vertical="center"/>
    </xf>
    <xf borderId="109" fillId="33" fontId="59" numFmtId="0" xfId="0" applyAlignment="1" applyBorder="1" applyFont="1">
      <alignment vertical="center"/>
    </xf>
    <xf borderId="109" fillId="36" fontId="49" numFmtId="0" xfId="0" applyAlignment="1" applyBorder="1" applyFill="1" applyFont="1">
      <alignment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hyperlink" Target="http://www.directtextbook.com/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hyperlink" Target="http://www.directtextbook.com/" TargetMode="External"/><Relationship Id="rId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hyperlink" Target="https://studentaid.ed.gov/sa/types/grants-scholarships/pell" TargetMode="External"/><Relationship Id="rId5" Type="http://schemas.openxmlformats.org/officeDocument/2006/relationships/hyperlink" Target="http://undergrad.osu.edu/money-matters/scholarships.html" TargetMode="External"/><Relationship Id="rId6" Type="http://schemas.openxmlformats.org/officeDocument/2006/relationships/hyperlink" Target="https://sfa.osu.edu/jobs/federal-work-study-program" TargetMode="External"/><Relationship Id="rId7" Type="http://schemas.openxmlformats.org/officeDocument/2006/relationships/hyperlink" Target="http://mcdonalds.com" TargetMode="External"/><Relationship Id="rId8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directtextbook.com/about.php" TargetMode="External"/><Relationship Id="rId2" Type="http://schemas.openxmlformats.org/officeDocument/2006/relationships/hyperlink" Target="http://www.directtextbook.com/student-budget-tool-how-to" TargetMode="External"/><Relationship Id="rId3" Type="http://schemas.openxmlformats.org/officeDocument/2006/relationships/hyperlink" Target="http://www.directtextbook.com/student-budget-tool-faq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5.0" topLeftCell="F1" activePane="topRight" state="frozen"/>
      <selection activeCell="G2" sqref="G2" pane="topRight"/>
    </sheetView>
  </sheetViews>
  <sheetFormatPr customHeight="1" defaultColWidth="17.29" defaultRowHeight="15.0"/>
  <cols>
    <col customWidth="1" min="1" max="1" width="1.14"/>
    <col customWidth="1" min="2" max="2" width="0.71"/>
    <col customWidth="1" min="3" max="3" width="23.86"/>
    <col customWidth="1" min="4" max="4" width="18.71"/>
    <col customWidth="1" min="5" max="5" width="2.29"/>
    <col customWidth="1" min="6" max="9" width="9.29"/>
    <col customWidth="1" min="10" max="10" width="4.71"/>
    <col customWidth="1" min="11" max="11" width="6.29"/>
    <col customWidth="1" min="12" max="13" width="9.29"/>
    <col customWidth="1" min="14" max="15" width="4.71"/>
    <col customWidth="1" min="16" max="19" width="9.29"/>
    <col customWidth="1" min="20" max="20" width="0.71"/>
    <col customWidth="1" min="21" max="32" width="9.29"/>
    <col customWidth="1" min="33" max="33" width="0.71"/>
    <col customWidth="1" min="34" max="45" width="9.29"/>
    <col customWidth="1" min="46" max="46" width="0.71"/>
    <col customWidth="1" min="47" max="58" width="9.29"/>
    <col customWidth="1" min="59" max="59" width="0.71"/>
    <col customWidth="1" min="60" max="71" width="9.29"/>
    <col customWidth="1" min="72" max="72" width="0.71"/>
    <col customWidth="1" min="73" max="84" width="9.29"/>
    <col customWidth="1" min="85" max="85" width="0.71"/>
    <col customWidth="1" min="86" max="86" width="1.14"/>
    <col customWidth="1" hidden="1" min="87" max="94"/>
    <col customWidth="1" min="95" max="96"/>
  </cols>
  <sheetData>
    <row r="1" ht="5.25" customHeight="1">
      <c r="A1" s="1"/>
      <c r="B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ht="15.0" customHeight="1">
      <c r="A2" s="1"/>
      <c r="B2" s="3" t="s">
        <v>0</v>
      </c>
      <c r="C2" s="4" t="s">
        <v>2</v>
      </c>
      <c r="D2" s="5" t="str">
        <f>HYPERLINK("http://www.directtextbook.com/about.php","About Direct Textbook")</f>
        <v>About Direct Textbook</v>
      </c>
      <c r="F2" s="6" t="s">
        <v>4</v>
      </c>
      <c r="G2" s="9"/>
      <c r="H2" s="9"/>
      <c r="I2" s="10"/>
      <c r="J2" s="11"/>
      <c r="K2" s="16" t="s">
        <v>5</v>
      </c>
      <c r="L2" s="18"/>
      <c r="M2" s="17"/>
      <c r="O2" s="15" t="s">
        <v>6</v>
      </c>
      <c r="P2" s="18"/>
      <c r="Q2" s="18"/>
      <c r="R2" s="17"/>
      <c r="S2" s="1"/>
      <c r="T2" s="1"/>
      <c r="U2" s="1"/>
      <c r="V2" s="1"/>
      <c r="W2" s="1"/>
      <c r="X2" s="1"/>
      <c r="Y2" s="1"/>
      <c r="AA2" s="2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ht="12.75" customHeight="1">
      <c r="A3" s="1"/>
      <c r="B3" s="19"/>
      <c r="C3" s="20"/>
      <c r="D3" s="5" t="str">
        <f>HYPERLINK("http://www.directtextbook.com/student-budget-tool-how-to","How to use this tool")</f>
        <v>How to use this tool</v>
      </c>
      <c r="F3" s="24" t="str">
        <f>IF(I3=0,"You are on your way to graduating debt free!","Reduce Expenses
and/or 
Increase Income by")</f>
        <v>You are on your way to graduating debt free!</v>
      </c>
      <c r="G3" s="26"/>
      <c r="H3" s="28" t="str">
        <f>IF(SUM(F78:CE78)=0,"",IF(MIN($F$78:$CE$78)&lt;0,ABS(MIN($F$78:$CE$78)),"Debt free Degree"))</f>
        <v>$33,570</v>
      </c>
      <c r="I3" s="26"/>
      <c r="J3" s="31"/>
      <c r="K3" s="32" t="str">
        <f>IF(SUM($F$55:$CE$55)=0,"",SUM($F$55:$CE$55))</f>
        <v>$33,570</v>
      </c>
      <c r="L3" s="13"/>
      <c r="M3" s="33"/>
      <c r="O3" s="34" t="s">
        <v>7</v>
      </c>
      <c r="P3" s="17"/>
      <c r="Q3" s="35" t="str">
        <f>SUM(F13:CE13)</f>
        <v>$23,586</v>
      </c>
      <c r="R3" s="36" t="str">
        <f t="shared" ref="R3:R7" si="1">IF(SUM($Q$3:$Q$7)=0,"",Q3/SUM($Q$3:$Q$7))</f>
        <v>70%</v>
      </c>
      <c r="S3" s="1"/>
      <c r="T3" s="1"/>
      <c r="U3" s="1"/>
      <c r="V3" s="1"/>
      <c r="W3" s="1"/>
      <c r="X3" s="1"/>
      <c r="Y3" s="1"/>
      <c r="AA3" s="5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ht="12.75" customHeight="1">
      <c r="A4" s="1"/>
      <c r="B4" s="19"/>
      <c r="C4" s="37"/>
      <c r="D4" s="5" t="str">
        <f>HYPERLINK("http://www.directtextbook.com/student-budget-tool-faq","FAQ")</f>
        <v>FAQ</v>
      </c>
      <c r="F4" s="53"/>
      <c r="G4" s="54"/>
      <c r="H4" s="53"/>
      <c r="I4" s="54"/>
      <c r="J4" s="31"/>
      <c r="K4" s="40"/>
      <c r="M4" s="41"/>
      <c r="O4" s="34" t="s">
        <v>8</v>
      </c>
      <c r="P4" s="17"/>
      <c r="Q4" s="35" t="str">
        <f>SUM(F21:CE21)</f>
        <v>$5,184</v>
      </c>
      <c r="R4" s="36" t="str">
        <f t="shared" si="1"/>
        <v>15%</v>
      </c>
      <c r="S4" s="1"/>
      <c r="T4" s="1"/>
      <c r="U4" s="1"/>
      <c r="V4" s="1"/>
      <c r="W4" s="1"/>
      <c r="X4" s="1"/>
      <c r="Y4" s="1"/>
      <c r="AA4" s="2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ht="12.75" customHeight="1">
      <c r="A5" s="1"/>
      <c r="B5" s="19"/>
      <c r="F5" s="53"/>
      <c r="G5" s="54"/>
      <c r="H5" s="53"/>
      <c r="I5" s="54"/>
      <c r="J5" s="31"/>
      <c r="K5" s="40"/>
      <c r="M5" s="41"/>
      <c r="O5" s="34" t="s">
        <v>9</v>
      </c>
      <c r="P5" s="17"/>
      <c r="Q5" s="35" t="str">
        <f>SUM(F31:CE31)</f>
        <v>$4,800</v>
      </c>
      <c r="R5" s="36" t="str">
        <f t="shared" si="1"/>
        <v>14%</v>
      </c>
      <c r="S5" s="1"/>
      <c r="T5" s="1"/>
      <c r="U5" s="1"/>
      <c r="V5" s="1"/>
      <c r="W5" s="1"/>
      <c r="X5" s="1"/>
      <c r="Y5" s="1"/>
      <c r="Z5" s="55"/>
      <c r="AA5" s="5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ht="12.75" customHeight="1">
      <c r="A6" s="1"/>
      <c r="B6" s="19"/>
      <c r="C6" s="56" t="s">
        <v>10</v>
      </c>
      <c r="D6" s="58"/>
      <c r="E6" s="44"/>
      <c r="F6" s="53"/>
      <c r="G6" s="54"/>
      <c r="H6" s="53"/>
      <c r="I6" s="54"/>
      <c r="J6" s="31"/>
      <c r="K6" s="40"/>
      <c r="M6" s="41"/>
      <c r="O6" s="34" t="s">
        <v>11</v>
      </c>
      <c r="P6" s="17"/>
      <c r="Q6" s="35" t="str">
        <f>SUM(F48:CE48)</f>
        <v>$0</v>
      </c>
      <c r="R6" s="36" t="str">
        <f t="shared" si="1"/>
        <v>0%</v>
      </c>
      <c r="S6" s="1"/>
      <c r="T6" s="59" t="str">
        <f>HYPERLINK("http://www.directtextbook.com/","http://www.directtextbook.com/")</f>
        <v>http://www.directtextbook.com/</v>
      </c>
      <c r="U6" s="1"/>
      <c r="V6" s="1"/>
      <c r="W6" s="1"/>
      <c r="X6" s="1"/>
      <c r="Y6" s="1"/>
      <c r="AA6" s="2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ht="12.75" customHeight="1">
      <c r="A7" s="1"/>
      <c r="B7" s="19"/>
      <c r="C7" s="62"/>
      <c r="D7" s="62"/>
      <c r="E7" s="46"/>
      <c r="F7" s="66"/>
      <c r="G7" s="68"/>
      <c r="H7" s="66"/>
      <c r="I7" s="68"/>
      <c r="J7" s="31"/>
      <c r="K7" s="50"/>
      <c r="L7" s="69"/>
      <c r="M7" s="51"/>
      <c r="O7" s="34" t="s">
        <v>12</v>
      </c>
      <c r="P7" s="17"/>
      <c r="Q7" s="35" t="str">
        <f>SUM(F38:CE38)</f>
        <v>$0</v>
      </c>
      <c r="R7" s="36" t="str">
        <f t="shared" si="1"/>
        <v>0%</v>
      </c>
      <c r="S7" s="1"/>
      <c r="T7" s="1"/>
      <c r="U7" s="1"/>
      <c r="V7" s="1"/>
      <c r="W7" s="1"/>
      <c r="X7" s="1"/>
      <c r="Y7" s="1"/>
      <c r="Z7" s="55"/>
      <c r="AA7" s="5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ht="5.25" customHeight="1">
      <c r="A8" s="1"/>
      <c r="B8" s="19"/>
      <c r="F8" s="60"/>
      <c r="G8" s="61"/>
      <c r="H8" s="60"/>
      <c r="M8" s="1"/>
      <c r="N8" s="1"/>
      <c r="O8" s="60"/>
      <c r="P8" s="60"/>
      <c r="Q8" s="60"/>
      <c r="R8" s="60"/>
      <c r="S8" s="60"/>
      <c r="T8" s="60"/>
      <c r="U8" s="1"/>
      <c r="V8" s="1"/>
      <c r="W8" s="1"/>
      <c r="X8" s="1"/>
      <c r="Y8" s="1"/>
      <c r="Z8" s="1"/>
      <c r="AA8" s="1"/>
      <c r="AB8" s="1"/>
      <c r="AC8" s="60"/>
      <c r="AD8" s="60"/>
      <c r="AE8" s="60"/>
      <c r="AF8" s="60"/>
      <c r="AG8" s="60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ht="3.0" customHeight="1">
      <c r="A9" s="1"/>
      <c r="B9" s="70"/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5"/>
      <c r="AT9" s="76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5"/>
      <c r="BG9" s="76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5"/>
      <c r="BT9" s="76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5"/>
      <c r="CG9" s="76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ht="12.75" customHeight="1">
      <c r="A10" s="74"/>
      <c r="B10" s="77"/>
      <c r="C10" s="79" t="s">
        <v>13</v>
      </c>
      <c r="D10" s="80"/>
      <c r="E10" s="82"/>
      <c r="F10" s="84" t="s">
        <v>14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2"/>
      <c r="T10" s="85"/>
      <c r="U10" s="93" t="s">
        <v>15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91"/>
      <c r="AG10" s="95"/>
      <c r="AH10" s="97" t="s">
        <v>16</v>
      </c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99"/>
      <c r="AT10" s="106"/>
      <c r="AU10" s="97" t="s">
        <v>17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3"/>
      <c r="BG10" s="103"/>
      <c r="BH10" s="97" t="s">
        <v>18</v>
      </c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3"/>
      <c r="BT10" s="103"/>
      <c r="BU10" s="97" t="s">
        <v>19</v>
      </c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3"/>
      <c r="CG10" s="108"/>
      <c r="CH10" s="94"/>
      <c r="CI10" s="94"/>
      <c r="CJ10" s="94"/>
      <c r="CK10" s="94"/>
      <c r="CL10" s="94"/>
      <c r="CM10" s="94"/>
      <c r="CN10" s="94"/>
      <c r="CO10" s="94"/>
      <c r="CP10" s="94"/>
      <c r="CQ10" s="74"/>
      <c r="CR10" s="74"/>
    </row>
    <row r="11" ht="12.75" customHeight="1">
      <c r="A11" s="74"/>
      <c r="B11" s="110"/>
      <c r="C11" s="111"/>
      <c r="D11" s="112"/>
      <c r="E11" s="113"/>
      <c r="F11" s="115" t="s">
        <v>20</v>
      </c>
      <c r="G11" s="115" t="s">
        <v>21</v>
      </c>
      <c r="H11" s="115" t="s">
        <v>22</v>
      </c>
      <c r="I11" s="115" t="s">
        <v>23</v>
      </c>
      <c r="J11" s="116" t="s">
        <v>24</v>
      </c>
      <c r="K11" s="119"/>
      <c r="L11" s="115" t="s">
        <v>25</v>
      </c>
      <c r="M11" s="115" t="s">
        <v>26</v>
      </c>
      <c r="N11" s="116" t="s">
        <v>27</v>
      </c>
      <c r="O11" s="119"/>
      <c r="P11" s="115" t="s">
        <v>28</v>
      </c>
      <c r="Q11" s="115" t="s">
        <v>29</v>
      </c>
      <c r="R11" s="115" t="s">
        <v>30</v>
      </c>
      <c r="S11" s="115" t="s">
        <v>31</v>
      </c>
      <c r="T11" s="122"/>
      <c r="U11" s="114" t="s">
        <v>20</v>
      </c>
      <c r="V11" s="114" t="s">
        <v>21</v>
      </c>
      <c r="W11" s="114" t="s">
        <v>22</v>
      </c>
      <c r="X11" s="114" t="s">
        <v>23</v>
      </c>
      <c r="Y11" s="114" t="s">
        <v>24</v>
      </c>
      <c r="Z11" s="114" t="s">
        <v>25</v>
      </c>
      <c r="AA11" s="114" t="s">
        <v>26</v>
      </c>
      <c r="AB11" s="114" t="s">
        <v>27</v>
      </c>
      <c r="AC11" s="114" t="s">
        <v>28</v>
      </c>
      <c r="AD11" s="114" t="s">
        <v>29</v>
      </c>
      <c r="AE11" s="114" t="s">
        <v>30</v>
      </c>
      <c r="AF11" s="121" t="s">
        <v>31</v>
      </c>
      <c r="AG11" s="124"/>
      <c r="AH11" s="114" t="s">
        <v>20</v>
      </c>
      <c r="AI11" s="114" t="s">
        <v>21</v>
      </c>
      <c r="AJ11" s="114" t="s">
        <v>22</v>
      </c>
      <c r="AK11" s="114" t="s">
        <v>23</v>
      </c>
      <c r="AL11" s="114" t="s">
        <v>24</v>
      </c>
      <c r="AM11" s="114" t="s">
        <v>25</v>
      </c>
      <c r="AN11" s="114" t="s">
        <v>26</v>
      </c>
      <c r="AO11" s="114" t="s">
        <v>27</v>
      </c>
      <c r="AP11" s="114" t="s">
        <v>28</v>
      </c>
      <c r="AQ11" s="114" t="s">
        <v>29</v>
      </c>
      <c r="AR11" s="114" t="s">
        <v>30</v>
      </c>
      <c r="AS11" s="121" t="s">
        <v>31</v>
      </c>
      <c r="AT11" s="126"/>
      <c r="AU11" s="114" t="s">
        <v>20</v>
      </c>
      <c r="AV11" s="114" t="s">
        <v>21</v>
      </c>
      <c r="AW11" s="114" t="s">
        <v>22</v>
      </c>
      <c r="AX11" s="114" t="s">
        <v>23</v>
      </c>
      <c r="AY11" s="114" t="s">
        <v>24</v>
      </c>
      <c r="AZ11" s="114" t="s">
        <v>25</v>
      </c>
      <c r="BA11" s="114" t="s">
        <v>26</v>
      </c>
      <c r="BB11" s="114" t="s">
        <v>27</v>
      </c>
      <c r="BC11" s="114" t="s">
        <v>28</v>
      </c>
      <c r="BD11" s="114" t="s">
        <v>29</v>
      </c>
      <c r="BE11" s="114" t="s">
        <v>30</v>
      </c>
      <c r="BF11" s="121" t="s">
        <v>31</v>
      </c>
      <c r="BG11" s="103"/>
      <c r="BH11" s="114" t="s">
        <v>20</v>
      </c>
      <c r="BI11" s="114" t="s">
        <v>21</v>
      </c>
      <c r="BJ11" s="114" t="s">
        <v>22</v>
      </c>
      <c r="BK11" s="114" t="s">
        <v>23</v>
      </c>
      <c r="BL11" s="114" t="s">
        <v>24</v>
      </c>
      <c r="BM11" s="114" t="s">
        <v>25</v>
      </c>
      <c r="BN11" s="114" t="s">
        <v>26</v>
      </c>
      <c r="BO11" s="114" t="s">
        <v>27</v>
      </c>
      <c r="BP11" s="114" t="s">
        <v>28</v>
      </c>
      <c r="BQ11" s="114" t="s">
        <v>29</v>
      </c>
      <c r="BR11" s="114" t="s">
        <v>30</v>
      </c>
      <c r="BS11" s="121" t="s">
        <v>31</v>
      </c>
      <c r="BT11" s="103"/>
      <c r="BU11" s="114" t="s">
        <v>20</v>
      </c>
      <c r="BV11" s="114" t="s">
        <v>21</v>
      </c>
      <c r="BW11" s="114" t="s">
        <v>22</v>
      </c>
      <c r="BX11" s="114" t="s">
        <v>23</v>
      </c>
      <c r="BY11" s="114" t="s">
        <v>24</v>
      </c>
      <c r="BZ11" s="114" t="s">
        <v>25</v>
      </c>
      <c r="CA11" s="114" t="s">
        <v>26</v>
      </c>
      <c r="CB11" s="114" t="s">
        <v>27</v>
      </c>
      <c r="CC11" s="114" t="s">
        <v>28</v>
      </c>
      <c r="CD11" s="114" t="s">
        <v>29</v>
      </c>
      <c r="CE11" s="114" t="s">
        <v>30</v>
      </c>
      <c r="CF11" s="121" t="s">
        <v>31</v>
      </c>
      <c r="CG11" s="108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</row>
    <row r="12" ht="3.0" customHeight="1">
      <c r="A12" s="74"/>
      <c r="B12" s="96"/>
      <c r="C12" s="98"/>
      <c r="D12" s="98"/>
      <c r="E12" s="98"/>
      <c r="F12" s="102"/>
      <c r="G12" s="102"/>
      <c r="H12" s="102"/>
      <c r="I12" s="102"/>
      <c r="J12" s="130"/>
      <c r="K12" s="83"/>
      <c r="L12" s="102"/>
      <c r="M12" s="102"/>
      <c r="N12" s="130"/>
      <c r="O12" s="83"/>
      <c r="P12" s="102"/>
      <c r="Q12" s="102"/>
      <c r="R12" s="102"/>
      <c r="S12" s="102"/>
      <c r="T12" s="100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28"/>
      <c r="AG12" s="100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28"/>
      <c r="AT12" s="103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28"/>
      <c r="BG12" s="103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28"/>
      <c r="BT12" s="103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28"/>
      <c r="CG12" s="108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ht="19.5" customHeight="1">
      <c r="A13" s="104"/>
      <c r="B13" s="105"/>
      <c r="C13" s="107" t="s">
        <v>32</v>
      </c>
      <c r="D13" s="109"/>
      <c r="E13" s="117"/>
      <c r="F13" s="120" t="str">
        <f t="shared" ref="F13:J13" si="2">SUM(F14:F20)</f>
        <v>$6,882</v>
      </c>
      <c r="G13" s="120" t="str">
        <f t="shared" si="2"/>
        <v>$132</v>
      </c>
      <c r="H13" s="120" t="str">
        <f t="shared" si="2"/>
        <v>$132</v>
      </c>
      <c r="I13" s="120" t="str">
        <f t="shared" si="2"/>
        <v>$132</v>
      </c>
      <c r="J13" s="131" t="str">
        <f t="shared" si="2"/>
        <v>$132</v>
      </c>
      <c r="K13" s="119"/>
      <c r="L13" s="120" t="str">
        <f t="shared" ref="L13:N13" si="3">SUM(L14:L20)</f>
        <v>$132</v>
      </c>
      <c r="M13" s="120" t="str">
        <f t="shared" si="3"/>
        <v>$132</v>
      </c>
      <c r="N13" s="131" t="str">
        <f t="shared" si="3"/>
        <v>$132</v>
      </c>
      <c r="O13" s="119"/>
      <c r="P13" s="120" t="str">
        <f t="shared" ref="P13:S13" si="4">SUM(P14:P20)</f>
        <v>$132</v>
      </c>
      <c r="Q13" s="120" t="str">
        <f t="shared" si="4"/>
        <v>$132</v>
      </c>
      <c r="R13" s="120" t="str">
        <f t="shared" si="4"/>
        <v>$132</v>
      </c>
      <c r="S13" s="120" t="str">
        <f t="shared" si="4"/>
        <v>$132</v>
      </c>
      <c r="T13" s="118"/>
      <c r="U13" s="120" t="str">
        <f t="shared" ref="U13:AF13" si="5">SUM(U14:U20)</f>
        <v>$1,882</v>
      </c>
      <c r="V13" s="120" t="str">
        <f t="shared" si="5"/>
        <v>$132</v>
      </c>
      <c r="W13" s="120" t="str">
        <f t="shared" si="5"/>
        <v>$132</v>
      </c>
      <c r="X13" s="120" t="str">
        <f t="shared" si="5"/>
        <v>$132</v>
      </c>
      <c r="Y13" s="120" t="str">
        <f t="shared" si="5"/>
        <v>$1,882</v>
      </c>
      <c r="Z13" s="120" t="str">
        <f t="shared" si="5"/>
        <v>$132</v>
      </c>
      <c r="AA13" s="120" t="str">
        <f t="shared" si="5"/>
        <v>$132</v>
      </c>
      <c r="AB13" s="120" t="str">
        <f t="shared" si="5"/>
        <v>$132</v>
      </c>
      <c r="AC13" s="120" t="str">
        <f t="shared" si="5"/>
        <v>$132</v>
      </c>
      <c r="AD13" s="120" t="str">
        <f t="shared" si="5"/>
        <v>$132</v>
      </c>
      <c r="AE13" s="120" t="str">
        <f t="shared" si="5"/>
        <v>$132</v>
      </c>
      <c r="AF13" s="134" t="str">
        <f t="shared" si="5"/>
        <v>$132</v>
      </c>
      <c r="AG13" s="135"/>
      <c r="AH13" s="120" t="str">
        <f t="shared" ref="AH13:AS13" si="6">SUM(AH14:AH20)</f>
        <v>$1,882</v>
      </c>
      <c r="AI13" s="120" t="str">
        <f t="shared" si="6"/>
        <v>$132</v>
      </c>
      <c r="AJ13" s="120" t="str">
        <f t="shared" si="6"/>
        <v>$132</v>
      </c>
      <c r="AK13" s="120" t="str">
        <f t="shared" si="6"/>
        <v>$132</v>
      </c>
      <c r="AL13" s="120" t="str">
        <f t="shared" si="6"/>
        <v>$1,882</v>
      </c>
      <c r="AM13" s="120" t="str">
        <f t="shared" si="6"/>
        <v>$132</v>
      </c>
      <c r="AN13" s="120" t="str">
        <f t="shared" si="6"/>
        <v>$132</v>
      </c>
      <c r="AO13" s="120" t="str">
        <f t="shared" si="6"/>
        <v>$132</v>
      </c>
      <c r="AP13" s="120" t="str">
        <f t="shared" si="6"/>
        <v>$132</v>
      </c>
      <c r="AQ13" s="120" t="str">
        <f t="shared" si="6"/>
        <v>$132</v>
      </c>
      <c r="AR13" s="120" t="str">
        <f t="shared" si="6"/>
        <v>$132</v>
      </c>
      <c r="AS13" s="134" t="str">
        <f t="shared" si="6"/>
        <v>$132</v>
      </c>
      <c r="AT13" s="136"/>
      <c r="AU13" s="120" t="str">
        <f t="shared" ref="AU13:BF13" si="7">SUM(AU14:AU20)</f>
        <v>$1,882</v>
      </c>
      <c r="AV13" s="120" t="str">
        <f t="shared" si="7"/>
        <v>$132</v>
      </c>
      <c r="AW13" s="120" t="str">
        <f t="shared" si="7"/>
        <v>$132</v>
      </c>
      <c r="AX13" s="120" t="str">
        <f t="shared" si="7"/>
        <v>$132</v>
      </c>
      <c r="AY13" s="120" t="str">
        <f t="shared" si="7"/>
        <v>$1,882</v>
      </c>
      <c r="AZ13" s="120" t="str">
        <f t="shared" si="7"/>
        <v>$132</v>
      </c>
      <c r="BA13" s="120" t="str">
        <f t="shared" si="7"/>
        <v>$132</v>
      </c>
      <c r="BB13" s="120" t="str">
        <f t="shared" si="7"/>
        <v>$132</v>
      </c>
      <c r="BC13" s="120" t="str">
        <f t="shared" si="7"/>
        <v>$132</v>
      </c>
      <c r="BD13" s="120" t="str">
        <f t="shared" si="7"/>
        <v>$132</v>
      </c>
      <c r="BE13" s="120" t="str">
        <f t="shared" si="7"/>
        <v>$132</v>
      </c>
      <c r="BF13" s="134" t="str">
        <f t="shared" si="7"/>
        <v>$132</v>
      </c>
      <c r="BG13" s="136"/>
      <c r="BH13" s="120" t="str">
        <f t="shared" ref="BH13:BS13" si="8">SUM(BH14:BH20)</f>
        <v>$0</v>
      </c>
      <c r="BI13" s="120" t="str">
        <f t="shared" si="8"/>
        <v>$0</v>
      </c>
      <c r="BJ13" s="120" t="str">
        <f t="shared" si="8"/>
        <v>$0</v>
      </c>
      <c r="BK13" s="120" t="str">
        <f t="shared" si="8"/>
        <v>$0</v>
      </c>
      <c r="BL13" s="120" t="str">
        <f t="shared" si="8"/>
        <v>$0</v>
      </c>
      <c r="BM13" s="120" t="str">
        <f t="shared" si="8"/>
        <v>$0</v>
      </c>
      <c r="BN13" s="120" t="str">
        <f t="shared" si="8"/>
        <v>$0</v>
      </c>
      <c r="BO13" s="120" t="str">
        <f t="shared" si="8"/>
        <v>$0</v>
      </c>
      <c r="BP13" s="120" t="str">
        <f t="shared" si="8"/>
        <v>$0</v>
      </c>
      <c r="BQ13" s="120" t="str">
        <f t="shared" si="8"/>
        <v>$0</v>
      </c>
      <c r="BR13" s="120" t="str">
        <f t="shared" si="8"/>
        <v>$0</v>
      </c>
      <c r="BS13" s="134" t="str">
        <f t="shared" si="8"/>
        <v>$0</v>
      </c>
      <c r="BT13" s="137"/>
      <c r="BU13" s="120" t="str">
        <f t="shared" ref="BU13:CF13" si="9">SUM(BU14:BU20)</f>
        <v>$0</v>
      </c>
      <c r="BV13" s="120" t="str">
        <f t="shared" si="9"/>
        <v>$0</v>
      </c>
      <c r="BW13" s="120" t="str">
        <f t="shared" si="9"/>
        <v>$0</v>
      </c>
      <c r="BX13" s="120" t="str">
        <f t="shared" si="9"/>
        <v>$0</v>
      </c>
      <c r="BY13" s="120" t="str">
        <f t="shared" si="9"/>
        <v>$0</v>
      </c>
      <c r="BZ13" s="120" t="str">
        <f t="shared" si="9"/>
        <v>$0</v>
      </c>
      <c r="CA13" s="120" t="str">
        <f t="shared" si="9"/>
        <v>$0</v>
      </c>
      <c r="CB13" s="120" t="str">
        <f t="shared" si="9"/>
        <v>$0</v>
      </c>
      <c r="CC13" s="120" t="str">
        <f t="shared" si="9"/>
        <v>$0</v>
      </c>
      <c r="CD13" s="120" t="str">
        <f t="shared" si="9"/>
        <v>$0</v>
      </c>
      <c r="CE13" s="120" t="str">
        <f t="shared" si="9"/>
        <v>$0</v>
      </c>
      <c r="CF13" s="134" t="str">
        <f t="shared" si="9"/>
        <v>$0</v>
      </c>
      <c r="CG13" s="138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</row>
    <row r="14" ht="12.75" customHeight="1">
      <c r="A14" s="1"/>
      <c r="B14" s="123"/>
      <c r="C14" s="139" t="s">
        <v>33</v>
      </c>
      <c r="D14" s="125"/>
      <c r="E14" s="125"/>
      <c r="F14" s="141">
        <v>1200.0</v>
      </c>
      <c r="G14" s="142"/>
      <c r="H14" s="142"/>
      <c r="I14" s="142"/>
      <c r="J14" s="143"/>
      <c r="K14" s="142" t="str">
        <f t="shared" ref="K14:K15" si="10">IF(F14="","",F14)</f>
        <v>$1,200</v>
      </c>
      <c r="L14" s="142"/>
      <c r="M14" s="142"/>
      <c r="N14" s="142"/>
      <c r="P14" s="142"/>
      <c r="Q14" s="142"/>
      <c r="R14" s="142"/>
      <c r="S14" s="142"/>
      <c r="T14" s="127"/>
      <c r="U14" s="143" t="str">
        <f t="shared" ref="U14:U18" si="11">IF(F14="","",F14)</f>
        <v>$1,200</v>
      </c>
      <c r="V14" s="142"/>
      <c r="W14" s="142"/>
      <c r="X14" s="142"/>
      <c r="Y14" s="143" t="str">
        <f t="shared" ref="Y14:Y15" si="12">IF(K14="","",K14)</f>
        <v>$1,200</v>
      </c>
      <c r="Z14" s="142"/>
      <c r="AA14" s="142"/>
      <c r="AB14" s="142"/>
      <c r="AC14" s="142"/>
      <c r="AD14" s="142"/>
      <c r="AE14" s="142"/>
      <c r="AF14" s="145"/>
      <c r="AG14" s="127"/>
      <c r="AH14" s="141" t="str">
        <f t="shared" ref="AH14:AH18" si="13">IF(U14="","",U14)</f>
        <v>$1,200</v>
      </c>
      <c r="AI14" s="142"/>
      <c r="AJ14" s="142"/>
      <c r="AK14" s="142"/>
      <c r="AL14" s="143" t="str">
        <f t="shared" ref="AL14:AL15" si="14">IF(Y14="","",Y14)</f>
        <v>$1,200</v>
      </c>
      <c r="AM14" s="142"/>
      <c r="AN14" s="142"/>
      <c r="AO14" s="142"/>
      <c r="AP14" s="142"/>
      <c r="AQ14" s="142"/>
      <c r="AR14" s="142"/>
      <c r="AS14" s="145"/>
      <c r="AT14" s="137"/>
      <c r="AU14" s="143" t="str">
        <f t="shared" ref="AU14:AU18" si="15">IF(AH14="","",AH14)</f>
        <v>$1,200</v>
      </c>
      <c r="AV14" s="142"/>
      <c r="AW14" s="142"/>
      <c r="AX14" s="142"/>
      <c r="AY14" s="143" t="str">
        <f t="shared" ref="AY14:AY15" si="16">IF(AL14="","",AL14)</f>
        <v>$1,200</v>
      </c>
      <c r="AZ14" s="142"/>
      <c r="BA14" s="142"/>
      <c r="BB14" s="142"/>
      <c r="BC14" s="142"/>
      <c r="BD14" s="142"/>
      <c r="BE14" s="142"/>
      <c r="BF14" s="145"/>
      <c r="BG14" s="137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44"/>
      <c r="BT14" s="137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44"/>
      <c r="CG14" s="76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ht="12.75" customHeight="1">
      <c r="A15" s="1"/>
      <c r="B15" s="123"/>
      <c r="C15" s="132" t="s">
        <v>34</v>
      </c>
      <c r="D15" s="132"/>
      <c r="E15" s="132"/>
      <c r="F15" s="146">
        <v>550.0</v>
      </c>
      <c r="G15" s="146"/>
      <c r="H15" s="146"/>
      <c r="I15" s="146"/>
      <c r="J15" s="146"/>
      <c r="K15" s="148" t="str">
        <f t="shared" si="10"/>
        <v>$550</v>
      </c>
      <c r="L15" s="146"/>
      <c r="M15" s="146"/>
      <c r="N15" s="146"/>
      <c r="O15" s="146"/>
      <c r="P15" s="146"/>
      <c r="Q15" s="146"/>
      <c r="R15" s="146"/>
      <c r="S15" s="146"/>
      <c r="T15" s="127"/>
      <c r="U15" s="150" t="str">
        <f t="shared" si="11"/>
        <v>$550</v>
      </c>
      <c r="V15" s="151"/>
      <c r="W15" s="151"/>
      <c r="X15" s="151"/>
      <c r="Y15" s="150" t="str">
        <f t="shared" si="12"/>
        <v>$550</v>
      </c>
      <c r="Z15" s="151"/>
      <c r="AA15" s="151"/>
      <c r="AB15" s="151"/>
      <c r="AC15" s="151"/>
      <c r="AD15" s="151"/>
      <c r="AE15" s="151"/>
      <c r="AF15" s="152"/>
      <c r="AG15" s="127"/>
      <c r="AH15" s="150" t="str">
        <f t="shared" si="13"/>
        <v>$550</v>
      </c>
      <c r="AI15" s="151"/>
      <c r="AJ15" s="151"/>
      <c r="AK15" s="151"/>
      <c r="AL15" s="150" t="str">
        <f t="shared" si="14"/>
        <v>$550</v>
      </c>
      <c r="AM15" s="151"/>
      <c r="AN15" s="151"/>
      <c r="AO15" s="151"/>
      <c r="AP15" s="151"/>
      <c r="AQ15" s="151"/>
      <c r="AR15" s="151"/>
      <c r="AS15" s="152"/>
      <c r="AT15" s="137"/>
      <c r="AU15" s="150" t="str">
        <f t="shared" si="15"/>
        <v>$550</v>
      </c>
      <c r="AV15" s="151"/>
      <c r="AW15" s="151"/>
      <c r="AX15" s="151"/>
      <c r="AY15" s="150" t="str">
        <f t="shared" si="16"/>
        <v>$550</v>
      </c>
      <c r="AZ15" s="151"/>
      <c r="BA15" s="151"/>
      <c r="BB15" s="151"/>
      <c r="BC15" s="151"/>
      <c r="BD15" s="151"/>
      <c r="BE15" s="151"/>
      <c r="BF15" s="152"/>
      <c r="BG15" s="137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53"/>
      <c r="BT15" s="137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53"/>
      <c r="CG15" s="76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ht="12.75" customHeight="1">
      <c r="A16" s="1"/>
      <c r="B16" s="123"/>
      <c r="C16" s="125" t="s">
        <v>35</v>
      </c>
      <c r="D16" s="125"/>
      <c r="E16" s="125"/>
      <c r="F16" s="141">
        <v>80.0</v>
      </c>
      <c r="G16" s="141" t="str">
        <f t="shared" ref="G16:J16" si="17">IF(F16="","",F16)</f>
        <v>$80</v>
      </c>
      <c r="H16" s="143" t="str">
        <f t="shared" si="17"/>
        <v>$80</v>
      </c>
      <c r="I16" s="141" t="str">
        <f t="shared" si="17"/>
        <v>$80</v>
      </c>
      <c r="J16" s="141" t="str">
        <f t="shared" si="17"/>
        <v>$80</v>
      </c>
      <c r="L16" s="143" t="str">
        <f t="shared" ref="L16:L18" si="26">IF(J16="","",J16)</f>
        <v>$80</v>
      </c>
      <c r="M16" s="141" t="str">
        <f t="shared" ref="M16:N16" si="18">IF(L16="","",L16)</f>
        <v>$80</v>
      </c>
      <c r="N16" s="141" t="str">
        <f t="shared" si="18"/>
        <v>$80</v>
      </c>
      <c r="P16" s="143" t="str">
        <f t="shared" ref="P16:P18" si="28">IF(N16="","",N16)</f>
        <v>$80</v>
      </c>
      <c r="Q16" s="141" t="str">
        <f t="shared" ref="Q16:S16" si="19">IF(P16="","",P16)</f>
        <v>$80</v>
      </c>
      <c r="R16" s="141" t="str">
        <f t="shared" si="19"/>
        <v>$80</v>
      </c>
      <c r="S16" s="141" t="str">
        <f t="shared" si="19"/>
        <v>$80</v>
      </c>
      <c r="T16" s="127"/>
      <c r="U16" s="142" t="str">
        <f t="shared" si="11"/>
        <v>$80</v>
      </c>
      <c r="V16" s="143" t="str">
        <f t="shared" ref="V16:Y16" si="20">IF(G16="","",G16)</f>
        <v>$80</v>
      </c>
      <c r="W16" s="143" t="str">
        <f t="shared" si="20"/>
        <v>$80</v>
      </c>
      <c r="X16" s="143" t="str">
        <f t="shared" si="20"/>
        <v>$80</v>
      </c>
      <c r="Y16" s="143" t="str">
        <f t="shared" si="20"/>
        <v>$80</v>
      </c>
      <c r="Z16" s="143" t="str">
        <f t="shared" ref="Z16:AB16" si="21">IF(L16="","",L16)</f>
        <v>$80</v>
      </c>
      <c r="AA16" s="143" t="str">
        <f t="shared" si="21"/>
        <v>$80</v>
      </c>
      <c r="AB16" s="143" t="str">
        <f t="shared" si="21"/>
        <v>$80</v>
      </c>
      <c r="AC16" s="143" t="str">
        <f t="shared" ref="AC16:AF16" si="22">IF(P16="","",P16)</f>
        <v>$80</v>
      </c>
      <c r="AD16" s="143" t="str">
        <f t="shared" si="22"/>
        <v>$80</v>
      </c>
      <c r="AE16" s="143" t="str">
        <f t="shared" si="22"/>
        <v>$80</v>
      </c>
      <c r="AF16" s="143" t="str">
        <f t="shared" si="22"/>
        <v>$80</v>
      </c>
      <c r="AG16" s="127"/>
      <c r="AH16" s="143" t="str">
        <f t="shared" si="13"/>
        <v>$80</v>
      </c>
      <c r="AI16" s="143" t="str">
        <f t="shared" ref="AI16:AS16" si="23">IF(V16="","",V16)</f>
        <v>$80</v>
      </c>
      <c r="AJ16" s="143" t="str">
        <f t="shared" si="23"/>
        <v>$80</v>
      </c>
      <c r="AK16" s="143" t="str">
        <f t="shared" si="23"/>
        <v>$80</v>
      </c>
      <c r="AL16" s="143" t="str">
        <f t="shared" si="23"/>
        <v>$80</v>
      </c>
      <c r="AM16" s="143" t="str">
        <f t="shared" si="23"/>
        <v>$80</v>
      </c>
      <c r="AN16" s="143" t="str">
        <f t="shared" si="23"/>
        <v>$80</v>
      </c>
      <c r="AO16" s="143" t="str">
        <f t="shared" si="23"/>
        <v>$80</v>
      </c>
      <c r="AP16" s="143" t="str">
        <f t="shared" si="23"/>
        <v>$80</v>
      </c>
      <c r="AQ16" s="143" t="str">
        <f t="shared" si="23"/>
        <v>$80</v>
      </c>
      <c r="AR16" s="143" t="str">
        <f t="shared" si="23"/>
        <v>$80</v>
      </c>
      <c r="AS16" s="143" t="str">
        <f t="shared" si="23"/>
        <v>$80</v>
      </c>
      <c r="AT16" s="137"/>
      <c r="AU16" s="143" t="str">
        <f t="shared" si="15"/>
        <v>$80</v>
      </c>
      <c r="AV16" s="143" t="str">
        <f t="shared" ref="AV16:BF16" si="24">IF(AI16="","",AI16)</f>
        <v>$80</v>
      </c>
      <c r="AW16" s="143" t="str">
        <f t="shared" si="24"/>
        <v>$80</v>
      </c>
      <c r="AX16" s="143" t="str">
        <f t="shared" si="24"/>
        <v>$80</v>
      </c>
      <c r="AY16" s="143" t="str">
        <f t="shared" si="24"/>
        <v>$80</v>
      </c>
      <c r="AZ16" s="143" t="str">
        <f t="shared" si="24"/>
        <v>$80</v>
      </c>
      <c r="BA16" s="143" t="str">
        <f t="shared" si="24"/>
        <v>$80</v>
      </c>
      <c r="BB16" s="143" t="str">
        <f t="shared" si="24"/>
        <v>$80</v>
      </c>
      <c r="BC16" s="143" t="str">
        <f t="shared" si="24"/>
        <v>$80</v>
      </c>
      <c r="BD16" s="143" t="str">
        <f t="shared" si="24"/>
        <v>$80</v>
      </c>
      <c r="BE16" s="143" t="str">
        <f t="shared" si="24"/>
        <v>$80</v>
      </c>
      <c r="BF16" s="143" t="str">
        <f t="shared" si="24"/>
        <v>$80</v>
      </c>
      <c r="BG16" s="137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44"/>
      <c r="BT16" s="137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44"/>
      <c r="CG16" s="76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ht="12.75" customHeight="1">
      <c r="A17" s="1"/>
      <c r="B17" s="123"/>
      <c r="C17" s="132" t="s">
        <v>36</v>
      </c>
      <c r="D17" s="132"/>
      <c r="E17" s="132"/>
      <c r="F17" s="146">
        <v>30.0</v>
      </c>
      <c r="G17" s="150" t="str">
        <f t="shared" ref="G17:J17" si="25">IF(F17="","",F17)</f>
        <v>$30</v>
      </c>
      <c r="H17" s="150" t="str">
        <f t="shared" si="25"/>
        <v>$30</v>
      </c>
      <c r="I17" s="150" t="str">
        <f t="shared" si="25"/>
        <v>$30</v>
      </c>
      <c r="J17" s="150" t="str">
        <f t="shared" si="25"/>
        <v>$30</v>
      </c>
      <c r="L17" s="150" t="str">
        <f t="shared" si="26"/>
        <v>$30</v>
      </c>
      <c r="M17" s="155" t="str">
        <f t="shared" ref="M17:N17" si="27">IF(L17="","",L17)</f>
        <v>$30</v>
      </c>
      <c r="N17" s="155" t="str">
        <f t="shared" si="27"/>
        <v>$30</v>
      </c>
      <c r="P17" s="150" t="str">
        <f t="shared" si="28"/>
        <v>$30</v>
      </c>
      <c r="Q17" s="155" t="str">
        <f t="shared" ref="Q17:S17" si="29">IF(P17="","",P17)</f>
        <v>$30</v>
      </c>
      <c r="R17" s="155" t="str">
        <f t="shared" si="29"/>
        <v>$30</v>
      </c>
      <c r="S17" s="155" t="str">
        <f t="shared" si="29"/>
        <v>$30</v>
      </c>
      <c r="T17" s="127"/>
      <c r="U17" s="148" t="str">
        <f t="shared" si="11"/>
        <v>$30</v>
      </c>
      <c r="V17" s="150" t="str">
        <f t="shared" ref="V17:Y17" si="30">IF(G17="","",G17)</f>
        <v>$30</v>
      </c>
      <c r="W17" s="150" t="str">
        <f t="shared" si="30"/>
        <v>$30</v>
      </c>
      <c r="X17" s="150" t="str">
        <f t="shared" si="30"/>
        <v>$30</v>
      </c>
      <c r="Y17" s="150" t="str">
        <f t="shared" si="30"/>
        <v>$30</v>
      </c>
      <c r="Z17" s="150" t="str">
        <f t="shared" ref="Z17:AB17" si="31">IF(L17="","",L17)</f>
        <v>$30</v>
      </c>
      <c r="AA17" s="150" t="str">
        <f t="shared" si="31"/>
        <v>$30</v>
      </c>
      <c r="AB17" s="150" t="str">
        <f t="shared" si="31"/>
        <v>$30</v>
      </c>
      <c r="AC17" s="150" t="str">
        <f t="shared" ref="AC17:AF17" si="32">IF(P17="","",P17)</f>
        <v>$30</v>
      </c>
      <c r="AD17" s="150" t="str">
        <f t="shared" si="32"/>
        <v>$30</v>
      </c>
      <c r="AE17" s="150" t="str">
        <f t="shared" si="32"/>
        <v>$30</v>
      </c>
      <c r="AF17" s="150" t="str">
        <f t="shared" si="32"/>
        <v>$30</v>
      </c>
      <c r="AG17" s="127"/>
      <c r="AH17" s="150" t="str">
        <f t="shared" si="13"/>
        <v>$30</v>
      </c>
      <c r="AI17" s="150" t="str">
        <f t="shared" ref="AI17:AS17" si="33">IF(V17="","",V17)</f>
        <v>$30</v>
      </c>
      <c r="AJ17" s="150" t="str">
        <f t="shared" si="33"/>
        <v>$30</v>
      </c>
      <c r="AK17" s="150" t="str">
        <f t="shared" si="33"/>
        <v>$30</v>
      </c>
      <c r="AL17" s="150" t="str">
        <f t="shared" si="33"/>
        <v>$30</v>
      </c>
      <c r="AM17" s="150" t="str">
        <f t="shared" si="33"/>
        <v>$30</v>
      </c>
      <c r="AN17" s="150" t="str">
        <f t="shared" si="33"/>
        <v>$30</v>
      </c>
      <c r="AO17" s="150" t="str">
        <f t="shared" si="33"/>
        <v>$30</v>
      </c>
      <c r="AP17" s="150" t="str">
        <f t="shared" si="33"/>
        <v>$30</v>
      </c>
      <c r="AQ17" s="150" t="str">
        <f t="shared" si="33"/>
        <v>$30</v>
      </c>
      <c r="AR17" s="150" t="str">
        <f t="shared" si="33"/>
        <v>$30</v>
      </c>
      <c r="AS17" s="150" t="str">
        <f t="shared" si="33"/>
        <v>$30</v>
      </c>
      <c r="AT17" s="137"/>
      <c r="AU17" s="150" t="str">
        <f t="shared" si="15"/>
        <v>$30</v>
      </c>
      <c r="AV17" s="150" t="str">
        <f t="shared" ref="AV17:BF17" si="34">IF(AI17="","",AI17)</f>
        <v>$30</v>
      </c>
      <c r="AW17" s="150" t="str">
        <f t="shared" si="34"/>
        <v>$30</v>
      </c>
      <c r="AX17" s="150" t="str">
        <f t="shared" si="34"/>
        <v>$30</v>
      </c>
      <c r="AY17" s="150" t="str">
        <f t="shared" si="34"/>
        <v>$30</v>
      </c>
      <c r="AZ17" s="150" t="str">
        <f t="shared" si="34"/>
        <v>$30</v>
      </c>
      <c r="BA17" s="150" t="str">
        <f t="shared" si="34"/>
        <v>$30</v>
      </c>
      <c r="BB17" s="150" t="str">
        <f t="shared" si="34"/>
        <v>$30</v>
      </c>
      <c r="BC17" s="150" t="str">
        <f t="shared" si="34"/>
        <v>$30</v>
      </c>
      <c r="BD17" s="150" t="str">
        <f t="shared" si="34"/>
        <v>$30</v>
      </c>
      <c r="BE17" s="150" t="str">
        <f t="shared" si="34"/>
        <v>$30</v>
      </c>
      <c r="BF17" s="150" t="str">
        <f t="shared" si="34"/>
        <v>$30</v>
      </c>
      <c r="BG17" s="137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53"/>
      <c r="BT17" s="137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53"/>
      <c r="CG17" s="76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ht="12.75" customHeight="1">
      <c r="A18" s="1"/>
      <c r="B18" s="123"/>
      <c r="C18" s="125" t="s">
        <v>37</v>
      </c>
      <c r="D18" s="125"/>
      <c r="E18" s="125"/>
      <c r="F18" s="141">
        <v>22.0</v>
      </c>
      <c r="G18" s="143" t="str">
        <f t="shared" ref="G18:J18" si="35">IF(F18="","",F18)</f>
        <v>$22</v>
      </c>
      <c r="H18" s="143" t="str">
        <f t="shared" si="35"/>
        <v>$22</v>
      </c>
      <c r="I18" s="143" t="str">
        <f t="shared" si="35"/>
        <v>$22</v>
      </c>
      <c r="J18" s="143" t="str">
        <f t="shared" si="35"/>
        <v>$22</v>
      </c>
      <c r="L18" s="143" t="str">
        <f t="shared" si="26"/>
        <v>$22</v>
      </c>
      <c r="M18" s="141" t="str">
        <f t="shared" ref="M18:N18" si="36">IF(L18="","",L18)</f>
        <v>$22</v>
      </c>
      <c r="N18" s="141" t="str">
        <f t="shared" si="36"/>
        <v>$22</v>
      </c>
      <c r="P18" s="143" t="str">
        <f t="shared" si="28"/>
        <v>$22</v>
      </c>
      <c r="Q18" s="141" t="str">
        <f t="shared" ref="Q18:S18" si="37">IF(P18="","",P18)</f>
        <v>$22</v>
      </c>
      <c r="R18" s="141" t="str">
        <f t="shared" si="37"/>
        <v>$22</v>
      </c>
      <c r="S18" s="141" t="str">
        <f t="shared" si="37"/>
        <v>$22</v>
      </c>
      <c r="T18" s="127"/>
      <c r="U18" s="142" t="str">
        <f t="shared" si="11"/>
        <v>$22</v>
      </c>
      <c r="V18" s="142" t="str">
        <f t="shared" ref="V18:Y18" si="38">IF(G18="","",G18)</f>
        <v>$22</v>
      </c>
      <c r="W18" s="142" t="str">
        <f t="shared" si="38"/>
        <v>$22</v>
      </c>
      <c r="X18" s="142" t="str">
        <f t="shared" si="38"/>
        <v>$22</v>
      </c>
      <c r="Y18" s="142" t="str">
        <f t="shared" si="38"/>
        <v>$22</v>
      </c>
      <c r="Z18" s="143" t="str">
        <f t="shared" ref="Z18:AB18" si="39">IF(L18="","",L18)</f>
        <v>$22</v>
      </c>
      <c r="AA18" s="143" t="str">
        <f t="shared" si="39"/>
        <v>$22</v>
      </c>
      <c r="AB18" s="143" t="str">
        <f t="shared" si="39"/>
        <v>$22</v>
      </c>
      <c r="AC18" s="143" t="str">
        <f t="shared" ref="AC18:AF18" si="40">IF(P18="","",P18)</f>
        <v>$22</v>
      </c>
      <c r="AD18" s="143" t="str">
        <f t="shared" si="40"/>
        <v>$22</v>
      </c>
      <c r="AE18" s="143" t="str">
        <f t="shared" si="40"/>
        <v>$22</v>
      </c>
      <c r="AF18" s="143" t="str">
        <f t="shared" si="40"/>
        <v>$22</v>
      </c>
      <c r="AG18" s="127"/>
      <c r="AH18" s="143" t="str">
        <f t="shared" si="13"/>
        <v>$22</v>
      </c>
      <c r="AI18" s="143" t="str">
        <f t="shared" ref="AI18:AS18" si="41">IF(V18="","",V18)</f>
        <v>$22</v>
      </c>
      <c r="AJ18" s="143" t="str">
        <f t="shared" si="41"/>
        <v>$22</v>
      </c>
      <c r="AK18" s="143" t="str">
        <f t="shared" si="41"/>
        <v>$22</v>
      </c>
      <c r="AL18" s="143" t="str">
        <f t="shared" si="41"/>
        <v>$22</v>
      </c>
      <c r="AM18" s="143" t="str">
        <f t="shared" si="41"/>
        <v>$22</v>
      </c>
      <c r="AN18" s="143" t="str">
        <f t="shared" si="41"/>
        <v>$22</v>
      </c>
      <c r="AO18" s="143" t="str">
        <f t="shared" si="41"/>
        <v>$22</v>
      </c>
      <c r="AP18" s="143" t="str">
        <f t="shared" si="41"/>
        <v>$22</v>
      </c>
      <c r="AQ18" s="143" t="str">
        <f t="shared" si="41"/>
        <v>$22</v>
      </c>
      <c r="AR18" s="143" t="str">
        <f t="shared" si="41"/>
        <v>$22</v>
      </c>
      <c r="AS18" s="143" t="str">
        <f t="shared" si="41"/>
        <v>$22</v>
      </c>
      <c r="AT18" s="137"/>
      <c r="AU18" s="143" t="str">
        <f t="shared" si="15"/>
        <v>$22</v>
      </c>
      <c r="AV18" s="143" t="str">
        <f t="shared" ref="AV18:BF18" si="42">IF(AI18="","",AI18)</f>
        <v>$22</v>
      </c>
      <c r="AW18" s="143" t="str">
        <f t="shared" si="42"/>
        <v>$22</v>
      </c>
      <c r="AX18" s="143" t="str">
        <f t="shared" si="42"/>
        <v>$22</v>
      </c>
      <c r="AY18" s="143" t="str">
        <f t="shared" si="42"/>
        <v>$22</v>
      </c>
      <c r="AZ18" s="143" t="str">
        <f t="shared" si="42"/>
        <v>$22</v>
      </c>
      <c r="BA18" s="143" t="str">
        <f t="shared" si="42"/>
        <v>$22</v>
      </c>
      <c r="BB18" s="143" t="str">
        <f t="shared" si="42"/>
        <v>$22</v>
      </c>
      <c r="BC18" s="143" t="str">
        <f t="shared" si="42"/>
        <v>$22</v>
      </c>
      <c r="BD18" s="143" t="str">
        <f t="shared" si="42"/>
        <v>$22</v>
      </c>
      <c r="BE18" s="143" t="str">
        <f t="shared" si="42"/>
        <v>$22</v>
      </c>
      <c r="BF18" s="143" t="str">
        <f t="shared" si="42"/>
        <v>$22</v>
      </c>
      <c r="BG18" s="137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44"/>
      <c r="BT18" s="137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44"/>
      <c r="CG18" s="76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ht="12.75" customHeight="1">
      <c r="A19" s="1"/>
      <c r="B19" s="123"/>
      <c r="C19" s="156" t="s">
        <v>38</v>
      </c>
      <c r="D19" s="132"/>
      <c r="E19" s="132"/>
      <c r="F19" s="146">
        <v>5000.0</v>
      </c>
      <c r="G19" s="151"/>
      <c r="H19" s="151"/>
      <c r="I19" s="151"/>
      <c r="J19" s="157"/>
      <c r="K19" s="83"/>
      <c r="L19" s="151"/>
      <c r="M19" s="151"/>
      <c r="N19" s="157"/>
      <c r="O19" s="83"/>
      <c r="P19" s="151"/>
      <c r="Q19" s="151"/>
      <c r="R19" s="151"/>
      <c r="S19" s="151"/>
      <c r="T19" s="127"/>
      <c r="U19" s="151"/>
      <c r="V19" s="151"/>
      <c r="W19" s="151"/>
      <c r="X19" s="151"/>
      <c r="Y19" s="151"/>
      <c r="Z19" s="151"/>
      <c r="AA19" s="150"/>
      <c r="AB19" s="151"/>
      <c r="AC19" s="151"/>
      <c r="AD19" s="151"/>
      <c r="AE19" s="151"/>
      <c r="AF19" s="152"/>
      <c r="AG19" s="127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53"/>
      <c r="AT19" s="137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53"/>
      <c r="BG19" s="137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53"/>
      <c r="BT19" s="137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53"/>
      <c r="CG19" s="76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ht="12.75" customHeight="1">
      <c r="A20" s="1"/>
      <c r="B20" s="123"/>
      <c r="C20" s="125"/>
      <c r="D20" s="125"/>
      <c r="E20" s="125"/>
      <c r="F20" s="129"/>
      <c r="G20" s="129"/>
      <c r="H20" s="129"/>
      <c r="I20" s="129"/>
      <c r="J20" s="129"/>
      <c r="L20" s="129"/>
      <c r="M20" s="129"/>
      <c r="N20" s="129"/>
      <c r="P20" s="129"/>
      <c r="Q20" s="129"/>
      <c r="R20" s="129"/>
      <c r="S20" s="129"/>
      <c r="T20" s="127"/>
      <c r="U20" s="129"/>
      <c r="V20" s="129"/>
      <c r="W20" s="129"/>
      <c r="X20" s="129"/>
      <c r="Y20" s="129"/>
      <c r="Z20" s="129"/>
      <c r="AA20" s="158" t="str">
        <f>IF(M20="","",M20)</f>
        <v/>
      </c>
      <c r="AB20" s="129"/>
      <c r="AC20" s="129"/>
      <c r="AD20" s="129"/>
      <c r="AE20" s="129"/>
      <c r="AF20" s="144"/>
      <c r="AG20" s="127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44"/>
      <c r="AT20" s="137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44"/>
      <c r="BG20" s="137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44"/>
      <c r="BT20" s="137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44"/>
      <c r="CG20" s="76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ht="19.5" customHeight="1">
      <c r="A21" s="104"/>
      <c r="B21" s="105"/>
      <c r="C21" s="107" t="s">
        <v>39</v>
      </c>
      <c r="D21" s="109"/>
      <c r="E21" s="117"/>
      <c r="F21" s="120" t="str">
        <f t="shared" ref="F21:J21" si="43">SUM(F22:F30)</f>
        <v>$108</v>
      </c>
      <c r="G21" s="120" t="str">
        <f t="shared" si="43"/>
        <v>$108</v>
      </c>
      <c r="H21" s="120" t="str">
        <f t="shared" si="43"/>
        <v>$108</v>
      </c>
      <c r="I21" s="120" t="str">
        <f t="shared" si="43"/>
        <v>$108</v>
      </c>
      <c r="J21" s="131" t="str">
        <f t="shared" si="43"/>
        <v>$108</v>
      </c>
      <c r="K21" s="119"/>
      <c r="L21" s="120" t="str">
        <f t="shared" ref="L21:N21" si="44">SUM(L22:L30)</f>
        <v>$108</v>
      </c>
      <c r="M21" s="120" t="str">
        <f t="shared" si="44"/>
        <v>$108</v>
      </c>
      <c r="N21" s="131" t="str">
        <f t="shared" si="44"/>
        <v>$108</v>
      </c>
      <c r="O21" s="119"/>
      <c r="P21" s="120" t="str">
        <f t="shared" ref="P21:S21" si="45">SUM(P22:P30)</f>
        <v>$108</v>
      </c>
      <c r="Q21" s="120" t="str">
        <f t="shared" si="45"/>
        <v>$108</v>
      </c>
      <c r="R21" s="120" t="str">
        <f t="shared" si="45"/>
        <v>$108</v>
      </c>
      <c r="S21" s="120" t="str">
        <f t="shared" si="45"/>
        <v>$108</v>
      </c>
      <c r="T21" s="127"/>
      <c r="U21" s="120" t="str">
        <f t="shared" ref="U21:AF21" si="46">SUM(U22:U30)</f>
        <v>$108</v>
      </c>
      <c r="V21" s="120" t="str">
        <f t="shared" si="46"/>
        <v>$108</v>
      </c>
      <c r="W21" s="120" t="str">
        <f t="shared" si="46"/>
        <v>$108</v>
      </c>
      <c r="X21" s="120" t="str">
        <f t="shared" si="46"/>
        <v>$108</v>
      </c>
      <c r="Y21" s="120" t="str">
        <f t="shared" si="46"/>
        <v>$108</v>
      </c>
      <c r="Z21" s="120" t="str">
        <f t="shared" si="46"/>
        <v>$108</v>
      </c>
      <c r="AA21" s="120" t="str">
        <f t="shared" si="46"/>
        <v>$108</v>
      </c>
      <c r="AB21" s="120" t="str">
        <f t="shared" si="46"/>
        <v>$108</v>
      </c>
      <c r="AC21" s="120" t="str">
        <f t="shared" si="46"/>
        <v>$108</v>
      </c>
      <c r="AD21" s="120" t="str">
        <f t="shared" si="46"/>
        <v>$108</v>
      </c>
      <c r="AE21" s="120" t="str">
        <f t="shared" si="46"/>
        <v>$108</v>
      </c>
      <c r="AF21" s="120" t="str">
        <f t="shared" si="46"/>
        <v>$108</v>
      </c>
      <c r="AG21" s="127"/>
      <c r="AH21" s="120" t="str">
        <f t="shared" ref="AH21:AS21" si="47">SUM(AH22:AH30)</f>
        <v>$108</v>
      </c>
      <c r="AI21" s="120" t="str">
        <f t="shared" si="47"/>
        <v>$108</v>
      </c>
      <c r="AJ21" s="120" t="str">
        <f t="shared" si="47"/>
        <v>$108</v>
      </c>
      <c r="AK21" s="120" t="str">
        <f t="shared" si="47"/>
        <v>$108</v>
      </c>
      <c r="AL21" s="120" t="str">
        <f t="shared" si="47"/>
        <v>$108</v>
      </c>
      <c r="AM21" s="120" t="str">
        <f t="shared" si="47"/>
        <v>$108</v>
      </c>
      <c r="AN21" s="120" t="str">
        <f t="shared" si="47"/>
        <v>$108</v>
      </c>
      <c r="AO21" s="120" t="str">
        <f t="shared" si="47"/>
        <v>$108</v>
      </c>
      <c r="AP21" s="120" t="str">
        <f t="shared" si="47"/>
        <v>$108</v>
      </c>
      <c r="AQ21" s="120" t="str">
        <f t="shared" si="47"/>
        <v>$108</v>
      </c>
      <c r="AR21" s="120" t="str">
        <f t="shared" si="47"/>
        <v>$108</v>
      </c>
      <c r="AS21" s="120" t="str">
        <f t="shared" si="47"/>
        <v>$108</v>
      </c>
      <c r="AT21" s="137"/>
      <c r="AU21" s="120" t="str">
        <f t="shared" ref="AU21:BF21" si="48">SUM(AU22:AU30)</f>
        <v>$108</v>
      </c>
      <c r="AV21" s="120" t="str">
        <f t="shared" si="48"/>
        <v>$108</v>
      </c>
      <c r="AW21" s="120" t="str">
        <f t="shared" si="48"/>
        <v>$108</v>
      </c>
      <c r="AX21" s="120" t="str">
        <f t="shared" si="48"/>
        <v>$108</v>
      </c>
      <c r="AY21" s="120" t="str">
        <f t="shared" si="48"/>
        <v>$108</v>
      </c>
      <c r="AZ21" s="120" t="str">
        <f t="shared" si="48"/>
        <v>$108</v>
      </c>
      <c r="BA21" s="120" t="str">
        <f t="shared" si="48"/>
        <v>$108</v>
      </c>
      <c r="BB21" s="120" t="str">
        <f t="shared" si="48"/>
        <v>$108</v>
      </c>
      <c r="BC21" s="120" t="str">
        <f t="shared" si="48"/>
        <v>$108</v>
      </c>
      <c r="BD21" s="120" t="str">
        <f t="shared" si="48"/>
        <v>$108</v>
      </c>
      <c r="BE21" s="120" t="str">
        <f t="shared" si="48"/>
        <v>$108</v>
      </c>
      <c r="BF21" s="120" t="str">
        <f t="shared" si="48"/>
        <v>$108</v>
      </c>
      <c r="BG21" s="137"/>
      <c r="BH21" s="120" t="str">
        <f t="shared" ref="BH21:BS21" si="49">SUM(BH22:BH30)</f>
        <v>$0</v>
      </c>
      <c r="BI21" s="120" t="str">
        <f t="shared" si="49"/>
        <v>$0</v>
      </c>
      <c r="BJ21" s="120" t="str">
        <f t="shared" si="49"/>
        <v>$0</v>
      </c>
      <c r="BK21" s="120" t="str">
        <f t="shared" si="49"/>
        <v>$0</v>
      </c>
      <c r="BL21" s="120" t="str">
        <f t="shared" si="49"/>
        <v>$0</v>
      </c>
      <c r="BM21" s="120" t="str">
        <f t="shared" si="49"/>
        <v>$0</v>
      </c>
      <c r="BN21" s="120" t="str">
        <f t="shared" si="49"/>
        <v>$0</v>
      </c>
      <c r="BO21" s="120" t="str">
        <f t="shared" si="49"/>
        <v>$0</v>
      </c>
      <c r="BP21" s="120" t="str">
        <f t="shared" si="49"/>
        <v>$0</v>
      </c>
      <c r="BQ21" s="120" t="str">
        <f t="shared" si="49"/>
        <v>$0</v>
      </c>
      <c r="BR21" s="120" t="str">
        <f t="shared" si="49"/>
        <v>$0</v>
      </c>
      <c r="BS21" s="120" t="str">
        <f t="shared" si="49"/>
        <v>$0</v>
      </c>
      <c r="BT21" s="137"/>
      <c r="BU21" s="120" t="str">
        <f t="shared" ref="BU21:CF21" si="50">SUM(BU22:BU30)</f>
        <v>$0</v>
      </c>
      <c r="BV21" s="120" t="str">
        <f t="shared" si="50"/>
        <v>$0</v>
      </c>
      <c r="BW21" s="120" t="str">
        <f t="shared" si="50"/>
        <v>$0</v>
      </c>
      <c r="BX21" s="120" t="str">
        <f t="shared" si="50"/>
        <v>$0</v>
      </c>
      <c r="BY21" s="120" t="str">
        <f t="shared" si="50"/>
        <v>$0</v>
      </c>
      <c r="BZ21" s="120" t="str">
        <f t="shared" si="50"/>
        <v>$0</v>
      </c>
      <c r="CA21" s="120" t="str">
        <f t="shared" si="50"/>
        <v>$0</v>
      </c>
      <c r="CB21" s="120" t="str">
        <f t="shared" si="50"/>
        <v>$0</v>
      </c>
      <c r="CC21" s="120" t="str">
        <f t="shared" si="50"/>
        <v>$0</v>
      </c>
      <c r="CD21" s="120" t="str">
        <f t="shared" si="50"/>
        <v>$0</v>
      </c>
      <c r="CE21" s="120" t="str">
        <f t="shared" si="50"/>
        <v>$0</v>
      </c>
      <c r="CF21" s="120" t="str">
        <f t="shared" si="50"/>
        <v>$0</v>
      </c>
      <c r="CG21" s="138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</row>
    <row r="22" ht="12.75" customHeight="1">
      <c r="A22" s="1"/>
      <c r="B22" s="123"/>
      <c r="C22" s="125" t="s">
        <v>40</v>
      </c>
      <c r="D22" s="125"/>
      <c r="E22" s="125"/>
      <c r="F22" s="141">
        <v>10.0</v>
      </c>
      <c r="G22" s="143" t="str">
        <f t="shared" ref="G22:J22" si="51">IF(F22="","",F22)</f>
        <v>$10</v>
      </c>
      <c r="H22" s="143" t="str">
        <f t="shared" si="51"/>
        <v>$10</v>
      </c>
      <c r="I22" s="143" t="str">
        <f t="shared" si="51"/>
        <v>$10</v>
      </c>
      <c r="J22" s="141" t="str">
        <f t="shared" si="51"/>
        <v>$10</v>
      </c>
      <c r="L22" s="143" t="str">
        <f t="shared" ref="L22:L29" si="60">IF(J22="","",J22)</f>
        <v>$10</v>
      </c>
      <c r="M22" s="141" t="str">
        <f t="shared" ref="M22:N22" si="52">IF(L22="","",L22)</f>
        <v>$10</v>
      </c>
      <c r="N22" s="141" t="str">
        <f t="shared" si="52"/>
        <v>$10</v>
      </c>
      <c r="P22" s="143" t="str">
        <f t="shared" ref="P22:P29" si="62">IF(N22="","",N22)</f>
        <v>$10</v>
      </c>
      <c r="Q22" s="141" t="str">
        <f t="shared" ref="Q22:S22" si="53">IF(P22="","",P22)</f>
        <v>$10</v>
      </c>
      <c r="R22" s="141" t="str">
        <f t="shared" si="53"/>
        <v>$10</v>
      </c>
      <c r="S22" s="141" t="str">
        <f t="shared" si="53"/>
        <v>$10</v>
      </c>
      <c r="T22" s="127"/>
      <c r="U22" s="142" t="str">
        <f t="shared" ref="U22:Y22" si="54">IF(F22="","",F22)</f>
        <v>$10</v>
      </c>
      <c r="V22" s="142" t="str">
        <f t="shared" si="54"/>
        <v>$10</v>
      </c>
      <c r="W22" s="142" t="str">
        <f t="shared" si="54"/>
        <v>$10</v>
      </c>
      <c r="X22" s="142" t="str">
        <f t="shared" si="54"/>
        <v>$10</v>
      </c>
      <c r="Y22" s="142" t="str">
        <f t="shared" si="54"/>
        <v>$10</v>
      </c>
      <c r="Z22" s="143" t="str">
        <f t="shared" ref="Z22:AB22" si="55">IF(L22="","",L22)</f>
        <v>$10</v>
      </c>
      <c r="AA22" s="143" t="str">
        <f t="shared" si="55"/>
        <v>$10</v>
      </c>
      <c r="AB22" s="143" t="str">
        <f t="shared" si="55"/>
        <v>$10</v>
      </c>
      <c r="AC22" s="143" t="str">
        <f t="shared" ref="AC22:AC29" si="66">IF(P22="","",P22)</f>
        <v>$10</v>
      </c>
      <c r="AD22" s="143" t="str">
        <f t="shared" ref="AD22:AF22" si="56">IF(P22="","",P22)</f>
        <v>$10</v>
      </c>
      <c r="AE22" s="143" t="str">
        <f t="shared" si="56"/>
        <v>$10</v>
      </c>
      <c r="AF22" s="143" t="str">
        <f t="shared" si="56"/>
        <v>$10</v>
      </c>
      <c r="AG22" s="127"/>
      <c r="AH22" s="143" t="str">
        <f t="shared" ref="AH22:AS22" si="57">IF(U22="","",U22)</f>
        <v>$10</v>
      </c>
      <c r="AI22" s="143" t="str">
        <f t="shared" si="57"/>
        <v>$10</v>
      </c>
      <c r="AJ22" s="143" t="str">
        <f t="shared" si="57"/>
        <v>$10</v>
      </c>
      <c r="AK22" s="143" t="str">
        <f t="shared" si="57"/>
        <v>$10</v>
      </c>
      <c r="AL22" s="143" t="str">
        <f t="shared" si="57"/>
        <v>$10</v>
      </c>
      <c r="AM22" s="143" t="str">
        <f t="shared" si="57"/>
        <v>$10</v>
      </c>
      <c r="AN22" s="143" t="str">
        <f t="shared" si="57"/>
        <v>$10</v>
      </c>
      <c r="AO22" s="143" t="str">
        <f t="shared" si="57"/>
        <v>$10</v>
      </c>
      <c r="AP22" s="143" t="str">
        <f t="shared" si="57"/>
        <v>$10</v>
      </c>
      <c r="AQ22" s="143" t="str">
        <f t="shared" si="57"/>
        <v>$10</v>
      </c>
      <c r="AR22" s="143" t="str">
        <f t="shared" si="57"/>
        <v>$10</v>
      </c>
      <c r="AS22" s="143" t="str">
        <f t="shared" si="57"/>
        <v>$10</v>
      </c>
      <c r="AT22" s="137"/>
      <c r="AU22" s="143" t="str">
        <f t="shared" ref="AU22:BF22" si="58">IF(AH22="","",AH22)</f>
        <v>$10</v>
      </c>
      <c r="AV22" s="143" t="str">
        <f t="shared" si="58"/>
        <v>$10</v>
      </c>
      <c r="AW22" s="143" t="str">
        <f t="shared" si="58"/>
        <v>$10</v>
      </c>
      <c r="AX22" s="143" t="str">
        <f t="shared" si="58"/>
        <v>$10</v>
      </c>
      <c r="AY22" s="143" t="str">
        <f t="shared" si="58"/>
        <v>$10</v>
      </c>
      <c r="AZ22" s="143" t="str">
        <f t="shared" si="58"/>
        <v>$10</v>
      </c>
      <c r="BA22" s="143" t="str">
        <f t="shared" si="58"/>
        <v>$10</v>
      </c>
      <c r="BB22" s="143" t="str">
        <f t="shared" si="58"/>
        <v>$10</v>
      </c>
      <c r="BC22" s="143" t="str">
        <f t="shared" si="58"/>
        <v>$10</v>
      </c>
      <c r="BD22" s="143" t="str">
        <f t="shared" si="58"/>
        <v>$10</v>
      </c>
      <c r="BE22" s="143" t="str">
        <f t="shared" si="58"/>
        <v>$10</v>
      </c>
      <c r="BF22" s="143" t="str">
        <f t="shared" si="58"/>
        <v>$10</v>
      </c>
      <c r="BG22" s="137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44"/>
      <c r="BT22" s="137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44"/>
      <c r="CG22" s="76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ht="12.75" customHeight="1">
      <c r="A23" s="1"/>
      <c r="B23" s="123"/>
      <c r="C23" s="132" t="s">
        <v>41</v>
      </c>
      <c r="D23" s="132"/>
      <c r="E23" s="132"/>
      <c r="F23" s="146">
        <v>11.0</v>
      </c>
      <c r="G23" s="150" t="str">
        <f t="shared" ref="G23:J23" si="59">IF(F23="","",F23)</f>
        <v>$11</v>
      </c>
      <c r="H23" s="150" t="str">
        <f t="shared" si="59"/>
        <v>$11</v>
      </c>
      <c r="I23" s="150" t="str">
        <f t="shared" si="59"/>
        <v>$11</v>
      </c>
      <c r="J23" s="155" t="str">
        <f t="shared" si="59"/>
        <v>$11</v>
      </c>
      <c r="L23" s="150" t="str">
        <f t="shared" si="60"/>
        <v>$11</v>
      </c>
      <c r="M23" s="155" t="str">
        <f t="shared" ref="M23:N23" si="61">IF(L23="","",L23)</f>
        <v>$11</v>
      </c>
      <c r="N23" s="155" t="str">
        <f t="shared" si="61"/>
        <v>$11</v>
      </c>
      <c r="P23" s="150" t="str">
        <f t="shared" si="62"/>
        <v>$11</v>
      </c>
      <c r="Q23" s="155" t="str">
        <f t="shared" ref="Q23:S23" si="63">IF(P23="","",P23)</f>
        <v>$11</v>
      </c>
      <c r="R23" s="155" t="str">
        <f t="shared" si="63"/>
        <v>$11</v>
      </c>
      <c r="S23" s="155" t="str">
        <f t="shared" si="63"/>
        <v>$11</v>
      </c>
      <c r="T23" s="127"/>
      <c r="U23" s="148" t="str">
        <f t="shared" ref="U23:Y23" si="64">IF(F23="","",F23)</f>
        <v>$11</v>
      </c>
      <c r="V23" s="148" t="str">
        <f t="shared" si="64"/>
        <v>$11</v>
      </c>
      <c r="W23" s="148" t="str">
        <f t="shared" si="64"/>
        <v>$11</v>
      </c>
      <c r="X23" s="148" t="str">
        <f t="shared" si="64"/>
        <v>$11</v>
      </c>
      <c r="Y23" s="148" t="str">
        <f t="shared" si="64"/>
        <v>$11</v>
      </c>
      <c r="Z23" s="150" t="str">
        <f t="shared" ref="Z23:AB23" si="65">IF(L23="","",L23)</f>
        <v>$11</v>
      </c>
      <c r="AA23" s="150" t="str">
        <f t="shared" si="65"/>
        <v>$11</v>
      </c>
      <c r="AB23" s="150" t="str">
        <f t="shared" si="65"/>
        <v>$11</v>
      </c>
      <c r="AC23" s="150" t="str">
        <f t="shared" si="66"/>
        <v>$11</v>
      </c>
      <c r="AD23" s="150" t="str">
        <f t="shared" ref="AD23:AF23" si="67">IF(P23="","",P23)</f>
        <v>$11</v>
      </c>
      <c r="AE23" s="150" t="str">
        <f t="shared" si="67"/>
        <v>$11</v>
      </c>
      <c r="AF23" s="150" t="str">
        <f t="shared" si="67"/>
        <v>$11</v>
      </c>
      <c r="AG23" s="127"/>
      <c r="AH23" s="150" t="str">
        <f t="shared" ref="AH23:AS23" si="68">IF(U23="","",U23)</f>
        <v>$11</v>
      </c>
      <c r="AI23" s="150" t="str">
        <f t="shared" si="68"/>
        <v>$11</v>
      </c>
      <c r="AJ23" s="150" t="str">
        <f t="shared" si="68"/>
        <v>$11</v>
      </c>
      <c r="AK23" s="150" t="str">
        <f t="shared" si="68"/>
        <v>$11</v>
      </c>
      <c r="AL23" s="150" t="str">
        <f t="shared" si="68"/>
        <v>$11</v>
      </c>
      <c r="AM23" s="150" t="str">
        <f t="shared" si="68"/>
        <v>$11</v>
      </c>
      <c r="AN23" s="150" t="str">
        <f t="shared" si="68"/>
        <v>$11</v>
      </c>
      <c r="AO23" s="150" t="str">
        <f t="shared" si="68"/>
        <v>$11</v>
      </c>
      <c r="AP23" s="150" t="str">
        <f t="shared" si="68"/>
        <v>$11</v>
      </c>
      <c r="AQ23" s="150" t="str">
        <f t="shared" si="68"/>
        <v>$11</v>
      </c>
      <c r="AR23" s="150" t="str">
        <f t="shared" si="68"/>
        <v>$11</v>
      </c>
      <c r="AS23" s="150" t="str">
        <f t="shared" si="68"/>
        <v>$11</v>
      </c>
      <c r="AT23" s="137"/>
      <c r="AU23" s="150" t="str">
        <f t="shared" ref="AU23:BF23" si="69">IF(AH23="","",AH23)</f>
        <v>$11</v>
      </c>
      <c r="AV23" s="150" t="str">
        <f t="shared" si="69"/>
        <v>$11</v>
      </c>
      <c r="AW23" s="150" t="str">
        <f t="shared" si="69"/>
        <v>$11</v>
      </c>
      <c r="AX23" s="150" t="str">
        <f t="shared" si="69"/>
        <v>$11</v>
      </c>
      <c r="AY23" s="150" t="str">
        <f t="shared" si="69"/>
        <v>$11</v>
      </c>
      <c r="AZ23" s="150" t="str">
        <f t="shared" si="69"/>
        <v>$11</v>
      </c>
      <c r="BA23" s="150" t="str">
        <f t="shared" si="69"/>
        <v>$11</v>
      </c>
      <c r="BB23" s="150" t="str">
        <f t="shared" si="69"/>
        <v>$11</v>
      </c>
      <c r="BC23" s="150" t="str">
        <f t="shared" si="69"/>
        <v>$11</v>
      </c>
      <c r="BD23" s="150" t="str">
        <f t="shared" si="69"/>
        <v>$11</v>
      </c>
      <c r="BE23" s="150" t="str">
        <f t="shared" si="69"/>
        <v>$11</v>
      </c>
      <c r="BF23" s="150" t="str">
        <f t="shared" si="69"/>
        <v>$11</v>
      </c>
      <c r="BG23" s="137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53"/>
      <c r="BT23" s="137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53"/>
      <c r="CG23" s="76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ht="12.75" customHeight="1">
      <c r="A24" s="1"/>
      <c r="B24" s="123"/>
      <c r="C24" s="125" t="s">
        <v>42</v>
      </c>
      <c r="D24" s="125"/>
      <c r="E24" s="125"/>
      <c r="F24" s="141">
        <v>12.0</v>
      </c>
      <c r="G24" s="143" t="str">
        <f t="shared" ref="G24:J24" si="70">IF(F24="","",F24)</f>
        <v>$12</v>
      </c>
      <c r="H24" s="143" t="str">
        <f t="shared" si="70"/>
        <v>$12</v>
      </c>
      <c r="I24" s="143" t="str">
        <f t="shared" si="70"/>
        <v>$12</v>
      </c>
      <c r="J24" s="141" t="str">
        <f t="shared" si="70"/>
        <v>$12</v>
      </c>
      <c r="L24" s="143" t="str">
        <f t="shared" si="60"/>
        <v>$12</v>
      </c>
      <c r="M24" s="141" t="str">
        <f t="shared" ref="M24:N24" si="71">IF(L24="","",L24)</f>
        <v>$12</v>
      </c>
      <c r="N24" s="141" t="str">
        <f t="shared" si="71"/>
        <v>$12</v>
      </c>
      <c r="P24" s="143" t="str">
        <f t="shared" si="62"/>
        <v>$12</v>
      </c>
      <c r="Q24" s="141" t="str">
        <f t="shared" ref="Q24:S24" si="72">IF(P24="","",P24)</f>
        <v>$12</v>
      </c>
      <c r="R24" s="141" t="str">
        <f t="shared" si="72"/>
        <v>$12</v>
      </c>
      <c r="S24" s="141" t="str">
        <f t="shared" si="72"/>
        <v>$12</v>
      </c>
      <c r="T24" s="127"/>
      <c r="U24" s="142" t="str">
        <f t="shared" ref="U24:Y24" si="73">IF(F24="","",F24)</f>
        <v>$12</v>
      </c>
      <c r="V24" s="142" t="str">
        <f t="shared" si="73"/>
        <v>$12</v>
      </c>
      <c r="W24" s="142" t="str">
        <f t="shared" si="73"/>
        <v>$12</v>
      </c>
      <c r="X24" s="142" t="str">
        <f t="shared" si="73"/>
        <v>$12</v>
      </c>
      <c r="Y24" s="142" t="str">
        <f t="shared" si="73"/>
        <v>$12</v>
      </c>
      <c r="Z24" s="143" t="str">
        <f t="shared" ref="Z24:AB24" si="74">IF(L24="","",L24)</f>
        <v>$12</v>
      </c>
      <c r="AA24" s="143" t="str">
        <f t="shared" si="74"/>
        <v>$12</v>
      </c>
      <c r="AB24" s="143" t="str">
        <f t="shared" si="74"/>
        <v>$12</v>
      </c>
      <c r="AC24" s="143" t="str">
        <f t="shared" si="66"/>
        <v>$12</v>
      </c>
      <c r="AD24" s="143" t="str">
        <f t="shared" ref="AD24:AF24" si="75">IF(P24="","",P24)</f>
        <v>$12</v>
      </c>
      <c r="AE24" s="143" t="str">
        <f t="shared" si="75"/>
        <v>$12</v>
      </c>
      <c r="AF24" s="143" t="str">
        <f t="shared" si="75"/>
        <v>$12</v>
      </c>
      <c r="AG24" s="127"/>
      <c r="AH24" s="143" t="str">
        <f t="shared" ref="AH24:AS24" si="76">IF(U24="","",U24)</f>
        <v>$12</v>
      </c>
      <c r="AI24" s="143" t="str">
        <f t="shared" si="76"/>
        <v>$12</v>
      </c>
      <c r="AJ24" s="143" t="str">
        <f t="shared" si="76"/>
        <v>$12</v>
      </c>
      <c r="AK24" s="143" t="str">
        <f t="shared" si="76"/>
        <v>$12</v>
      </c>
      <c r="AL24" s="143" t="str">
        <f t="shared" si="76"/>
        <v>$12</v>
      </c>
      <c r="AM24" s="143" t="str">
        <f t="shared" si="76"/>
        <v>$12</v>
      </c>
      <c r="AN24" s="143" t="str">
        <f t="shared" si="76"/>
        <v>$12</v>
      </c>
      <c r="AO24" s="143" t="str">
        <f t="shared" si="76"/>
        <v>$12</v>
      </c>
      <c r="AP24" s="143" t="str">
        <f t="shared" si="76"/>
        <v>$12</v>
      </c>
      <c r="AQ24" s="143" t="str">
        <f t="shared" si="76"/>
        <v>$12</v>
      </c>
      <c r="AR24" s="143" t="str">
        <f t="shared" si="76"/>
        <v>$12</v>
      </c>
      <c r="AS24" s="143" t="str">
        <f t="shared" si="76"/>
        <v>$12</v>
      </c>
      <c r="AT24" s="137"/>
      <c r="AU24" s="143" t="str">
        <f t="shared" ref="AU24:BF24" si="77">IF(AH24="","",AH24)</f>
        <v>$12</v>
      </c>
      <c r="AV24" s="143" t="str">
        <f t="shared" si="77"/>
        <v>$12</v>
      </c>
      <c r="AW24" s="143" t="str">
        <f t="shared" si="77"/>
        <v>$12</v>
      </c>
      <c r="AX24" s="143" t="str">
        <f t="shared" si="77"/>
        <v>$12</v>
      </c>
      <c r="AY24" s="143" t="str">
        <f t="shared" si="77"/>
        <v>$12</v>
      </c>
      <c r="AZ24" s="143" t="str">
        <f t="shared" si="77"/>
        <v>$12</v>
      </c>
      <c r="BA24" s="143" t="str">
        <f t="shared" si="77"/>
        <v>$12</v>
      </c>
      <c r="BB24" s="143" t="str">
        <f t="shared" si="77"/>
        <v>$12</v>
      </c>
      <c r="BC24" s="143" t="str">
        <f t="shared" si="77"/>
        <v>$12</v>
      </c>
      <c r="BD24" s="143" t="str">
        <f t="shared" si="77"/>
        <v>$12</v>
      </c>
      <c r="BE24" s="143" t="str">
        <f t="shared" si="77"/>
        <v>$12</v>
      </c>
      <c r="BF24" s="143" t="str">
        <f t="shared" si="77"/>
        <v>$12</v>
      </c>
      <c r="BG24" s="137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44"/>
      <c r="BT24" s="137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44"/>
      <c r="CG24" s="76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ht="12.75" customHeight="1">
      <c r="A25" s="1"/>
      <c r="B25" s="123"/>
      <c r="C25" s="132" t="s">
        <v>43</v>
      </c>
      <c r="D25" s="132"/>
      <c r="E25" s="132"/>
      <c r="F25" s="146">
        <v>13.0</v>
      </c>
      <c r="G25" s="150" t="str">
        <f t="shared" ref="G25:J25" si="78">IF(F25="","",F25)</f>
        <v>$13</v>
      </c>
      <c r="H25" s="150" t="str">
        <f t="shared" si="78"/>
        <v>$13</v>
      </c>
      <c r="I25" s="150" t="str">
        <f t="shared" si="78"/>
        <v>$13</v>
      </c>
      <c r="J25" s="155" t="str">
        <f t="shared" si="78"/>
        <v>$13</v>
      </c>
      <c r="L25" s="150" t="str">
        <f t="shared" si="60"/>
        <v>$13</v>
      </c>
      <c r="M25" s="155" t="str">
        <f t="shared" ref="M25:N25" si="79">IF(L25="","",L25)</f>
        <v>$13</v>
      </c>
      <c r="N25" s="155" t="str">
        <f t="shared" si="79"/>
        <v>$13</v>
      </c>
      <c r="P25" s="150" t="str">
        <f t="shared" si="62"/>
        <v>$13</v>
      </c>
      <c r="Q25" s="155" t="str">
        <f t="shared" ref="Q25:S25" si="80">IF(P25="","",P25)</f>
        <v>$13</v>
      </c>
      <c r="R25" s="155" t="str">
        <f t="shared" si="80"/>
        <v>$13</v>
      </c>
      <c r="S25" s="155" t="str">
        <f t="shared" si="80"/>
        <v>$13</v>
      </c>
      <c r="T25" s="127"/>
      <c r="U25" s="148" t="str">
        <f t="shared" ref="U25:Y25" si="81">IF(F25="","",F25)</f>
        <v>$13</v>
      </c>
      <c r="V25" s="148" t="str">
        <f t="shared" si="81"/>
        <v>$13</v>
      </c>
      <c r="W25" s="148" t="str">
        <f t="shared" si="81"/>
        <v>$13</v>
      </c>
      <c r="X25" s="148" t="str">
        <f t="shared" si="81"/>
        <v>$13</v>
      </c>
      <c r="Y25" s="148" t="str">
        <f t="shared" si="81"/>
        <v>$13</v>
      </c>
      <c r="Z25" s="150" t="str">
        <f t="shared" ref="Z25:AB25" si="82">IF(L25="","",L25)</f>
        <v>$13</v>
      </c>
      <c r="AA25" s="150" t="str">
        <f t="shared" si="82"/>
        <v>$13</v>
      </c>
      <c r="AB25" s="150" t="str">
        <f t="shared" si="82"/>
        <v>$13</v>
      </c>
      <c r="AC25" s="150" t="str">
        <f t="shared" si="66"/>
        <v>$13</v>
      </c>
      <c r="AD25" s="150" t="str">
        <f t="shared" ref="AD25:AF25" si="83">IF(P25="","",P25)</f>
        <v>$13</v>
      </c>
      <c r="AE25" s="150" t="str">
        <f t="shared" si="83"/>
        <v>$13</v>
      </c>
      <c r="AF25" s="150" t="str">
        <f t="shared" si="83"/>
        <v>$13</v>
      </c>
      <c r="AG25" s="127"/>
      <c r="AH25" s="150" t="str">
        <f t="shared" ref="AH25:AS25" si="84">IF(U25="","",U25)</f>
        <v>$13</v>
      </c>
      <c r="AI25" s="150" t="str">
        <f t="shared" si="84"/>
        <v>$13</v>
      </c>
      <c r="AJ25" s="150" t="str">
        <f t="shared" si="84"/>
        <v>$13</v>
      </c>
      <c r="AK25" s="150" t="str">
        <f t="shared" si="84"/>
        <v>$13</v>
      </c>
      <c r="AL25" s="150" t="str">
        <f t="shared" si="84"/>
        <v>$13</v>
      </c>
      <c r="AM25" s="150" t="str">
        <f t="shared" si="84"/>
        <v>$13</v>
      </c>
      <c r="AN25" s="150" t="str">
        <f t="shared" si="84"/>
        <v>$13</v>
      </c>
      <c r="AO25" s="150" t="str">
        <f t="shared" si="84"/>
        <v>$13</v>
      </c>
      <c r="AP25" s="150" t="str">
        <f t="shared" si="84"/>
        <v>$13</v>
      </c>
      <c r="AQ25" s="150" t="str">
        <f t="shared" si="84"/>
        <v>$13</v>
      </c>
      <c r="AR25" s="150" t="str">
        <f t="shared" si="84"/>
        <v>$13</v>
      </c>
      <c r="AS25" s="150" t="str">
        <f t="shared" si="84"/>
        <v>$13</v>
      </c>
      <c r="AT25" s="137"/>
      <c r="AU25" s="150" t="str">
        <f t="shared" ref="AU25:BF25" si="85">IF(AH25="","",AH25)</f>
        <v>$13</v>
      </c>
      <c r="AV25" s="150" t="str">
        <f t="shared" si="85"/>
        <v>$13</v>
      </c>
      <c r="AW25" s="150" t="str">
        <f t="shared" si="85"/>
        <v>$13</v>
      </c>
      <c r="AX25" s="150" t="str">
        <f t="shared" si="85"/>
        <v>$13</v>
      </c>
      <c r="AY25" s="150" t="str">
        <f t="shared" si="85"/>
        <v>$13</v>
      </c>
      <c r="AZ25" s="150" t="str">
        <f t="shared" si="85"/>
        <v>$13</v>
      </c>
      <c r="BA25" s="150" t="str">
        <f t="shared" si="85"/>
        <v>$13</v>
      </c>
      <c r="BB25" s="150" t="str">
        <f t="shared" si="85"/>
        <v>$13</v>
      </c>
      <c r="BC25" s="150" t="str">
        <f t="shared" si="85"/>
        <v>$13</v>
      </c>
      <c r="BD25" s="150" t="str">
        <f t="shared" si="85"/>
        <v>$13</v>
      </c>
      <c r="BE25" s="150" t="str">
        <f t="shared" si="85"/>
        <v>$13</v>
      </c>
      <c r="BF25" s="150" t="str">
        <f t="shared" si="85"/>
        <v>$13</v>
      </c>
      <c r="BG25" s="137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53"/>
      <c r="BT25" s="137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53"/>
      <c r="CG25" s="76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ht="12.75" customHeight="1">
      <c r="A26" s="1"/>
      <c r="B26" s="123"/>
      <c r="C26" s="125" t="s">
        <v>44</v>
      </c>
      <c r="D26" s="125"/>
      <c r="E26" s="125"/>
      <c r="F26" s="141">
        <v>14.0</v>
      </c>
      <c r="G26" s="143" t="str">
        <f t="shared" ref="G26:J26" si="86">IF(F26="","",F26)</f>
        <v>$14</v>
      </c>
      <c r="H26" s="143" t="str">
        <f t="shared" si="86"/>
        <v>$14</v>
      </c>
      <c r="I26" s="143" t="str">
        <f t="shared" si="86"/>
        <v>$14</v>
      </c>
      <c r="J26" s="141" t="str">
        <f t="shared" si="86"/>
        <v>$14</v>
      </c>
      <c r="L26" s="143" t="str">
        <f t="shared" si="60"/>
        <v>$14</v>
      </c>
      <c r="M26" s="141" t="str">
        <f t="shared" ref="M26:N26" si="87">IF(L26="","",L26)</f>
        <v>$14</v>
      </c>
      <c r="N26" s="141" t="str">
        <f t="shared" si="87"/>
        <v>$14</v>
      </c>
      <c r="P26" s="143" t="str">
        <f t="shared" si="62"/>
        <v>$14</v>
      </c>
      <c r="Q26" s="141" t="str">
        <f t="shared" ref="Q26:S26" si="88">IF(P26="","",P26)</f>
        <v>$14</v>
      </c>
      <c r="R26" s="141" t="str">
        <f t="shared" si="88"/>
        <v>$14</v>
      </c>
      <c r="S26" s="141" t="str">
        <f t="shared" si="88"/>
        <v>$14</v>
      </c>
      <c r="T26" s="127"/>
      <c r="U26" s="142" t="str">
        <f t="shared" ref="U26:Y26" si="89">IF(F26="","",F26)</f>
        <v>$14</v>
      </c>
      <c r="V26" s="142" t="str">
        <f t="shared" si="89"/>
        <v>$14</v>
      </c>
      <c r="W26" s="142" t="str">
        <f t="shared" si="89"/>
        <v>$14</v>
      </c>
      <c r="X26" s="142" t="str">
        <f t="shared" si="89"/>
        <v>$14</v>
      </c>
      <c r="Y26" s="142" t="str">
        <f t="shared" si="89"/>
        <v>$14</v>
      </c>
      <c r="Z26" s="143" t="str">
        <f t="shared" ref="Z26:AB26" si="90">IF(L26="","",L26)</f>
        <v>$14</v>
      </c>
      <c r="AA26" s="143" t="str">
        <f t="shared" si="90"/>
        <v>$14</v>
      </c>
      <c r="AB26" s="143" t="str">
        <f t="shared" si="90"/>
        <v>$14</v>
      </c>
      <c r="AC26" s="143" t="str">
        <f t="shared" si="66"/>
        <v>$14</v>
      </c>
      <c r="AD26" s="143" t="str">
        <f t="shared" ref="AD26:AF26" si="91">IF(P26="","",P26)</f>
        <v>$14</v>
      </c>
      <c r="AE26" s="143" t="str">
        <f t="shared" si="91"/>
        <v>$14</v>
      </c>
      <c r="AF26" s="143" t="str">
        <f t="shared" si="91"/>
        <v>$14</v>
      </c>
      <c r="AG26" s="127"/>
      <c r="AH26" s="143" t="str">
        <f t="shared" ref="AH26:AS26" si="92">IF(U26="","",U26)</f>
        <v>$14</v>
      </c>
      <c r="AI26" s="143" t="str">
        <f t="shared" si="92"/>
        <v>$14</v>
      </c>
      <c r="AJ26" s="143" t="str">
        <f t="shared" si="92"/>
        <v>$14</v>
      </c>
      <c r="AK26" s="143" t="str">
        <f t="shared" si="92"/>
        <v>$14</v>
      </c>
      <c r="AL26" s="143" t="str">
        <f t="shared" si="92"/>
        <v>$14</v>
      </c>
      <c r="AM26" s="143" t="str">
        <f t="shared" si="92"/>
        <v>$14</v>
      </c>
      <c r="AN26" s="143" t="str">
        <f t="shared" si="92"/>
        <v>$14</v>
      </c>
      <c r="AO26" s="143" t="str">
        <f t="shared" si="92"/>
        <v>$14</v>
      </c>
      <c r="AP26" s="143" t="str">
        <f t="shared" si="92"/>
        <v>$14</v>
      </c>
      <c r="AQ26" s="143" t="str">
        <f t="shared" si="92"/>
        <v>$14</v>
      </c>
      <c r="AR26" s="143" t="str">
        <f t="shared" si="92"/>
        <v>$14</v>
      </c>
      <c r="AS26" s="143" t="str">
        <f t="shared" si="92"/>
        <v>$14</v>
      </c>
      <c r="AT26" s="137"/>
      <c r="AU26" s="143" t="str">
        <f t="shared" ref="AU26:BF26" si="93">IF(AH26="","",AH26)</f>
        <v>$14</v>
      </c>
      <c r="AV26" s="143" t="str">
        <f t="shared" si="93"/>
        <v>$14</v>
      </c>
      <c r="AW26" s="143" t="str">
        <f t="shared" si="93"/>
        <v>$14</v>
      </c>
      <c r="AX26" s="143" t="str">
        <f t="shared" si="93"/>
        <v>$14</v>
      </c>
      <c r="AY26" s="143" t="str">
        <f t="shared" si="93"/>
        <v>$14</v>
      </c>
      <c r="AZ26" s="143" t="str">
        <f t="shared" si="93"/>
        <v>$14</v>
      </c>
      <c r="BA26" s="143" t="str">
        <f t="shared" si="93"/>
        <v>$14</v>
      </c>
      <c r="BB26" s="143" t="str">
        <f t="shared" si="93"/>
        <v>$14</v>
      </c>
      <c r="BC26" s="143" t="str">
        <f t="shared" si="93"/>
        <v>$14</v>
      </c>
      <c r="BD26" s="143" t="str">
        <f t="shared" si="93"/>
        <v>$14</v>
      </c>
      <c r="BE26" s="143" t="str">
        <f t="shared" si="93"/>
        <v>$14</v>
      </c>
      <c r="BF26" s="143" t="str">
        <f t="shared" si="93"/>
        <v>$14</v>
      </c>
      <c r="BG26" s="137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44"/>
      <c r="BT26" s="137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44"/>
      <c r="CG26" s="76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ht="12.75" customHeight="1">
      <c r="A27" s="1"/>
      <c r="B27" s="123"/>
      <c r="C27" s="132" t="s">
        <v>45</v>
      </c>
      <c r="D27" s="132"/>
      <c r="E27" s="132"/>
      <c r="F27" s="146">
        <v>15.0</v>
      </c>
      <c r="G27" s="150" t="str">
        <f t="shared" ref="G27:J27" si="94">IF(F27="","",F27)</f>
        <v>$15</v>
      </c>
      <c r="H27" s="150" t="str">
        <f t="shared" si="94"/>
        <v>$15</v>
      </c>
      <c r="I27" s="150" t="str">
        <f t="shared" si="94"/>
        <v>$15</v>
      </c>
      <c r="J27" s="155" t="str">
        <f t="shared" si="94"/>
        <v>$15</v>
      </c>
      <c r="L27" s="150" t="str">
        <f t="shared" si="60"/>
        <v>$15</v>
      </c>
      <c r="M27" s="155" t="str">
        <f t="shared" ref="M27:N27" si="95">IF(L27="","",L27)</f>
        <v>$15</v>
      </c>
      <c r="N27" s="155" t="str">
        <f t="shared" si="95"/>
        <v>$15</v>
      </c>
      <c r="P27" s="150" t="str">
        <f t="shared" si="62"/>
        <v>$15</v>
      </c>
      <c r="Q27" s="155" t="str">
        <f t="shared" ref="Q27:S27" si="96">IF(P27="","",P27)</f>
        <v>$15</v>
      </c>
      <c r="R27" s="155" t="str">
        <f t="shared" si="96"/>
        <v>$15</v>
      </c>
      <c r="S27" s="155" t="str">
        <f t="shared" si="96"/>
        <v>$15</v>
      </c>
      <c r="T27" s="127"/>
      <c r="U27" s="148" t="str">
        <f t="shared" ref="U27:Y27" si="97">IF(F27="","",F27)</f>
        <v>$15</v>
      </c>
      <c r="V27" s="148" t="str">
        <f t="shared" si="97"/>
        <v>$15</v>
      </c>
      <c r="W27" s="148" t="str">
        <f t="shared" si="97"/>
        <v>$15</v>
      </c>
      <c r="X27" s="148" t="str">
        <f t="shared" si="97"/>
        <v>$15</v>
      </c>
      <c r="Y27" s="148" t="str">
        <f t="shared" si="97"/>
        <v>$15</v>
      </c>
      <c r="Z27" s="150" t="str">
        <f t="shared" ref="Z27:AB27" si="98">IF(L27="","",L27)</f>
        <v>$15</v>
      </c>
      <c r="AA27" s="150" t="str">
        <f t="shared" si="98"/>
        <v>$15</v>
      </c>
      <c r="AB27" s="150" t="str">
        <f t="shared" si="98"/>
        <v>$15</v>
      </c>
      <c r="AC27" s="150" t="str">
        <f t="shared" si="66"/>
        <v>$15</v>
      </c>
      <c r="AD27" s="150" t="str">
        <f t="shared" ref="AD27:AF27" si="99">IF(P27="","",P27)</f>
        <v>$15</v>
      </c>
      <c r="AE27" s="150" t="str">
        <f t="shared" si="99"/>
        <v>$15</v>
      </c>
      <c r="AF27" s="150" t="str">
        <f t="shared" si="99"/>
        <v>$15</v>
      </c>
      <c r="AG27" s="127"/>
      <c r="AH27" s="150" t="str">
        <f t="shared" ref="AH27:AS27" si="100">IF(U27="","",U27)</f>
        <v>$15</v>
      </c>
      <c r="AI27" s="150" t="str">
        <f t="shared" si="100"/>
        <v>$15</v>
      </c>
      <c r="AJ27" s="150" t="str">
        <f t="shared" si="100"/>
        <v>$15</v>
      </c>
      <c r="AK27" s="150" t="str">
        <f t="shared" si="100"/>
        <v>$15</v>
      </c>
      <c r="AL27" s="150" t="str">
        <f t="shared" si="100"/>
        <v>$15</v>
      </c>
      <c r="AM27" s="150" t="str">
        <f t="shared" si="100"/>
        <v>$15</v>
      </c>
      <c r="AN27" s="150" t="str">
        <f t="shared" si="100"/>
        <v>$15</v>
      </c>
      <c r="AO27" s="150" t="str">
        <f t="shared" si="100"/>
        <v>$15</v>
      </c>
      <c r="AP27" s="150" t="str">
        <f t="shared" si="100"/>
        <v>$15</v>
      </c>
      <c r="AQ27" s="150" t="str">
        <f t="shared" si="100"/>
        <v>$15</v>
      </c>
      <c r="AR27" s="150" t="str">
        <f t="shared" si="100"/>
        <v>$15</v>
      </c>
      <c r="AS27" s="150" t="str">
        <f t="shared" si="100"/>
        <v>$15</v>
      </c>
      <c r="AT27" s="137"/>
      <c r="AU27" s="150" t="str">
        <f t="shared" ref="AU27:BF27" si="101">IF(AH27="","",AH27)</f>
        <v>$15</v>
      </c>
      <c r="AV27" s="150" t="str">
        <f t="shared" si="101"/>
        <v>$15</v>
      </c>
      <c r="AW27" s="150" t="str">
        <f t="shared" si="101"/>
        <v>$15</v>
      </c>
      <c r="AX27" s="150" t="str">
        <f t="shared" si="101"/>
        <v>$15</v>
      </c>
      <c r="AY27" s="150" t="str">
        <f t="shared" si="101"/>
        <v>$15</v>
      </c>
      <c r="AZ27" s="150" t="str">
        <f t="shared" si="101"/>
        <v>$15</v>
      </c>
      <c r="BA27" s="150" t="str">
        <f t="shared" si="101"/>
        <v>$15</v>
      </c>
      <c r="BB27" s="150" t="str">
        <f t="shared" si="101"/>
        <v>$15</v>
      </c>
      <c r="BC27" s="150" t="str">
        <f t="shared" si="101"/>
        <v>$15</v>
      </c>
      <c r="BD27" s="150" t="str">
        <f t="shared" si="101"/>
        <v>$15</v>
      </c>
      <c r="BE27" s="150" t="str">
        <f t="shared" si="101"/>
        <v>$15</v>
      </c>
      <c r="BF27" s="150" t="str">
        <f t="shared" si="101"/>
        <v>$15</v>
      </c>
      <c r="BG27" s="137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53"/>
      <c r="BT27" s="137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53"/>
      <c r="CG27" s="76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ht="12.75" customHeight="1">
      <c r="A28" s="1"/>
      <c r="B28" s="123"/>
      <c r="C28" s="125" t="s">
        <v>46</v>
      </c>
      <c r="D28" s="125"/>
      <c r="E28" s="125"/>
      <c r="F28" s="141">
        <v>16.0</v>
      </c>
      <c r="G28" s="143" t="str">
        <f t="shared" ref="G28:J28" si="102">IF(F28="","",F28)</f>
        <v>$16</v>
      </c>
      <c r="H28" s="143" t="str">
        <f t="shared" si="102"/>
        <v>$16</v>
      </c>
      <c r="I28" s="143" t="str">
        <f t="shared" si="102"/>
        <v>$16</v>
      </c>
      <c r="J28" s="141" t="str">
        <f t="shared" si="102"/>
        <v>$16</v>
      </c>
      <c r="L28" s="143" t="str">
        <f t="shared" si="60"/>
        <v>$16</v>
      </c>
      <c r="M28" s="141" t="str">
        <f t="shared" ref="M28:N28" si="103">IF(L28="","",L28)</f>
        <v>$16</v>
      </c>
      <c r="N28" s="141" t="str">
        <f t="shared" si="103"/>
        <v>$16</v>
      </c>
      <c r="P28" s="143" t="str">
        <f t="shared" si="62"/>
        <v>$16</v>
      </c>
      <c r="Q28" s="141" t="str">
        <f t="shared" ref="Q28:S28" si="104">IF(P28="","",P28)</f>
        <v>$16</v>
      </c>
      <c r="R28" s="141" t="str">
        <f t="shared" si="104"/>
        <v>$16</v>
      </c>
      <c r="S28" s="141" t="str">
        <f t="shared" si="104"/>
        <v>$16</v>
      </c>
      <c r="T28" s="127"/>
      <c r="U28" s="142" t="str">
        <f t="shared" ref="U28:Y28" si="105">IF(F28="","",F28)</f>
        <v>$16</v>
      </c>
      <c r="V28" s="142" t="str">
        <f t="shared" si="105"/>
        <v>$16</v>
      </c>
      <c r="W28" s="142" t="str">
        <f t="shared" si="105"/>
        <v>$16</v>
      </c>
      <c r="X28" s="142" t="str">
        <f t="shared" si="105"/>
        <v>$16</v>
      </c>
      <c r="Y28" s="142" t="str">
        <f t="shared" si="105"/>
        <v>$16</v>
      </c>
      <c r="Z28" s="143" t="str">
        <f t="shared" ref="Z28:AB28" si="106">IF(L28="","",L28)</f>
        <v>$16</v>
      </c>
      <c r="AA28" s="143" t="str">
        <f t="shared" si="106"/>
        <v>$16</v>
      </c>
      <c r="AB28" s="143" t="str">
        <f t="shared" si="106"/>
        <v>$16</v>
      </c>
      <c r="AC28" s="143" t="str">
        <f t="shared" si="66"/>
        <v>$16</v>
      </c>
      <c r="AD28" s="143" t="str">
        <f t="shared" ref="AD28:AF28" si="107">IF(P28="","",P28)</f>
        <v>$16</v>
      </c>
      <c r="AE28" s="143" t="str">
        <f t="shared" si="107"/>
        <v>$16</v>
      </c>
      <c r="AF28" s="143" t="str">
        <f t="shared" si="107"/>
        <v>$16</v>
      </c>
      <c r="AG28" s="127"/>
      <c r="AH28" s="143" t="str">
        <f t="shared" ref="AH28:AS28" si="108">IF(U28="","",U28)</f>
        <v>$16</v>
      </c>
      <c r="AI28" s="143" t="str">
        <f t="shared" si="108"/>
        <v>$16</v>
      </c>
      <c r="AJ28" s="143" t="str">
        <f t="shared" si="108"/>
        <v>$16</v>
      </c>
      <c r="AK28" s="143" t="str">
        <f t="shared" si="108"/>
        <v>$16</v>
      </c>
      <c r="AL28" s="143" t="str">
        <f t="shared" si="108"/>
        <v>$16</v>
      </c>
      <c r="AM28" s="143" t="str">
        <f t="shared" si="108"/>
        <v>$16</v>
      </c>
      <c r="AN28" s="143" t="str">
        <f t="shared" si="108"/>
        <v>$16</v>
      </c>
      <c r="AO28" s="143" t="str">
        <f t="shared" si="108"/>
        <v>$16</v>
      </c>
      <c r="AP28" s="143" t="str">
        <f t="shared" si="108"/>
        <v>$16</v>
      </c>
      <c r="AQ28" s="143" t="str">
        <f t="shared" si="108"/>
        <v>$16</v>
      </c>
      <c r="AR28" s="143" t="str">
        <f t="shared" si="108"/>
        <v>$16</v>
      </c>
      <c r="AS28" s="143" t="str">
        <f t="shared" si="108"/>
        <v>$16</v>
      </c>
      <c r="AT28" s="137"/>
      <c r="AU28" s="143" t="str">
        <f t="shared" ref="AU28:BF28" si="109">IF(AH28="","",AH28)</f>
        <v>$16</v>
      </c>
      <c r="AV28" s="143" t="str">
        <f t="shared" si="109"/>
        <v>$16</v>
      </c>
      <c r="AW28" s="143" t="str">
        <f t="shared" si="109"/>
        <v>$16</v>
      </c>
      <c r="AX28" s="143" t="str">
        <f t="shared" si="109"/>
        <v>$16</v>
      </c>
      <c r="AY28" s="143" t="str">
        <f t="shared" si="109"/>
        <v>$16</v>
      </c>
      <c r="AZ28" s="143" t="str">
        <f t="shared" si="109"/>
        <v>$16</v>
      </c>
      <c r="BA28" s="143" t="str">
        <f t="shared" si="109"/>
        <v>$16</v>
      </c>
      <c r="BB28" s="143" t="str">
        <f t="shared" si="109"/>
        <v>$16</v>
      </c>
      <c r="BC28" s="143" t="str">
        <f t="shared" si="109"/>
        <v>$16</v>
      </c>
      <c r="BD28" s="143" t="str">
        <f t="shared" si="109"/>
        <v>$16</v>
      </c>
      <c r="BE28" s="143" t="str">
        <f t="shared" si="109"/>
        <v>$16</v>
      </c>
      <c r="BF28" s="143" t="str">
        <f t="shared" si="109"/>
        <v>$16</v>
      </c>
      <c r="BG28" s="137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44"/>
      <c r="BT28" s="137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44"/>
      <c r="CG28" s="76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ht="12.75" customHeight="1">
      <c r="A29" s="1"/>
      <c r="B29" s="123"/>
      <c r="C29" s="132" t="s">
        <v>47</v>
      </c>
      <c r="D29" s="132"/>
      <c r="E29" s="132"/>
      <c r="F29" s="146">
        <v>17.0</v>
      </c>
      <c r="G29" s="150" t="str">
        <f t="shared" ref="G29:J29" si="110">IF(F29="","",F29)</f>
        <v>$17</v>
      </c>
      <c r="H29" s="150" t="str">
        <f t="shared" si="110"/>
        <v>$17</v>
      </c>
      <c r="I29" s="150" t="str">
        <f t="shared" si="110"/>
        <v>$17</v>
      </c>
      <c r="J29" s="155" t="str">
        <f t="shared" si="110"/>
        <v>$17</v>
      </c>
      <c r="L29" s="150" t="str">
        <f t="shared" si="60"/>
        <v>$17</v>
      </c>
      <c r="M29" s="155" t="str">
        <f t="shared" ref="M29:N29" si="111">IF(L29="","",L29)</f>
        <v>$17</v>
      </c>
      <c r="N29" s="155" t="str">
        <f t="shared" si="111"/>
        <v>$17</v>
      </c>
      <c r="P29" s="150" t="str">
        <f t="shared" si="62"/>
        <v>$17</v>
      </c>
      <c r="Q29" s="155" t="str">
        <f t="shared" ref="Q29:S29" si="112">IF(P29="","",P29)</f>
        <v>$17</v>
      </c>
      <c r="R29" s="155" t="str">
        <f t="shared" si="112"/>
        <v>$17</v>
      </c>
      <c r="S29" s="155" t="str">
        <f t="shared" si="112"/>
        <v>$17</v>
      </c>
      <c r="T29" s="127"/>
      <c r="U29" s="148" t="str">
        <f t="shared" ref="U29:Y29" si="113">IF(F29="","",F29)</f>
        <v>$17</v>
      </c>
      <c r="V29" s="148" t="str">
        <f t="shared" si="113"/>
        <v>$17</v>
      </c>
      <c r="W29" s="148" t="str">
        <f t="shared" si="113"/>
        <v>$17</v>
      </c>
      <c r="X29" s="148" t="str">
        <f t="shared" si="113"/>
        <v>$17</v>
      </c>
      <c r="Y29" s="148" t="str">
        <f t="shared" si="113"/>
        <v>$17</v>
      </c>
      <c r="Z29" s="150" t="str">
        <f t="shared" ref="Z29:AB29" si="114">IF(L29="","",L29)</f>
        <v>$17</v>
      </c>
      <c r="AA29" s="150" t="str">
        <f t="shared" si="114"/>
        <v>$17</v>
      </c>
      <c r="AB29" s="150" t="str">
        <f t="shared" si="114"/>
        <v>$17</v>
      </c>
      <c r="AC29" s="150" t="str">
        <f t="shared" si="66"/>
        <v>$17</v>
      </c>
      <c r="AD29" s="150" t="str">
        <f t="shared" ref="AD29:AF29" si="115">IF(P29="","",P29)</f>
        <v>$17</v>
      </c>
      <c r="AE29" s="150" t="str">
        <f t="shared" si="115"/>
        <v>$17</v>
      </c>
      <c r="AF29" s="150" t="str">
        <f t="shared" si="115"/>
        <v>$17</v>
      </c>
      <c r="AG29" s="127"/>
      <c r="AH29" s="150" t="str">
        <f t="shared" ref="AH29:AS29" si="116">IF(U29="","",U29)</f>
        <v>$17</v>
      </c>
      <c r="AI29" s="150" t="str">
        <f t="shared" si="116"/>
        <v>$17</v>
      </c>
      <c r="AJ29" s="150" t="str">
        <f t="shared" si="116"/>
        <v>$17</v>
      </c>
      <c r="AK29" s="150" t="str">
        <f t="shared" si="116"/>
        <v>$17</v>
      </c>
      <c r="AL29" s="150" t="str">
        <f t="shared" si="116"/>
        <v>$17</v>
      </c>
      <c r="AM29" s="150" t="str">
        <f t="shared" si="116"/>
        <v>$17</v>
      </c>
      <c r="AN29" s="150" t="str">
        <f t="shared" si="116"/>
        <v>$17</v>
      </c>
      <c r="AO29" s="150" t="str">
        <f t="shared" si="116"/>
        <v>$17</v>
      </c>
      <c r="AP29" s="150" t="str">
        <f t="shared" si="116"/>
        <v>$17</v>
      </c>
      <c r="AQ29" s="150" t="str">
        <f t="shared" si="116"/>
        <v>$17</v>
      </c>
      <c r="AR29" s="150" t="str">
        <f t="shared" si="116"/>
        <v>$17</v>
      </c>
      <c r="AS29" s="150" t="str">
        <f t="shared" si="116"/>
        <v>$17</v>
      </c>
      <c r="AT29" s="137"/>
      <c r="AU29" s="150" t="str">
        <f t="shared" ref="AU29:BF29" si="117">IF(AH29="","",AH29)</f>
        <v>$17</v>
      </c>
      <c r="AV29" s="150" t="str">
        <f t="shared" si="117"/>
        <v>$17</v>
      </c>
      <c r="AW29" s="150" t="str">
        <f t="shared" si="117"/>
        <v>$17</v>
      </c>
      <c r="AX29" s="150" t="str">
        <f t="shared" si="117"/>
        <v>$17</v>
      </c>
      <c r="AY29" s="150" t="str">
        <f t="shared" si="117"/>
        <v>$17</v>
      </c>
      <c r="AZ29" s="150" t="str">
        <f t="shared" si="117"/>
        <v>$17</v>
      </c>
      <c r="BA29" s="150" t="str">
        <f t="shared" si="117"/>
        <v>$17</v>
      </c>
      <c r="BB29" s="150" t="str">
        <f t="shared" si="117"/>
        <v>$17</v>
      </c>
      <c r="BC29" s="150" t="str">
        <f t="shared" si="117"/>
        <v>$17</v>
      </c>
      <c r="BD29" s="150" t="str">
        <f t="shared" si="117"/>
        <v>$17</v>
      </c>
      <c r="BE29" s="150" t="str">
        <f t="shared" si="117"/>
        <v>$17</v>
      </c>
      <c r="BF29" s="150" t="str">
        <f t="shared" si="117"/>
        <v>$17</v>
      </c>
      <c r="BG29" s="137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53"/>
      <c r="BT29" s="137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53"/>
      <c r="CG29" s="76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ht="12.75" customHeight="1">
      <c r="A30" s="1"/>
      <c r="B30" s="123"/>
      <c r="C30" s="125"/>
      <c r="D30" s="125"/>
      <c r="E30" s="125"/>
      <c r="F30" s="129"/>
      <c r="G30" s="129"/>
      <c r="H30" s="129"/>
      <c r="I30" s="129"/>
      <c r="J30" s="129"/>
      <c r="L30" s="129"/>
      <c r="M30" s="129"/>
      <c r="N30" s="129"/>
      <c r="P30" s="129"/>
      <c r="Q30" s="129"/>
      <c r="R30" s="129"/>
      <c r="S30" s="129"/>
      <c r="T30" s="127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44"/>
      <c r="AG30" s="127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44"/>
      <c r="AT30" s="137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44"/>
      <c r="BG30" s="137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44"/>
      <c r="BT30" s="137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44"/>
      <c r="CG30" s="76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ht="19.5" customHeight="1">
      <c r="A31" s="104"/>
      <c r="B31" s="105"/>
      <c r="C31" s="107" t="s">
        <v>48</v>
      </c>
      <c r="D31" s="109"/>
      <c r="E31" s="117"/>
      <c r="F31" s="120" t="str">
        <f t="shared" ref="F31:J31" si="118">SUM(F32:F37)</f>
        <v>$100</v>
      </c>
      <c r="G31" s="120" t="str">
        <f t="shared" si="118"/>
        <v>$100</v>
      </c>
      <c r="H31" s="120" t="str">
        <f t="shared" si="118"/>
        <v>$100</v>
      </c>
      <c r="I31" s="120" t="str">
        <f t="shared" si="118"/>
        <v>$100</v>
      </c>
      <c r="J31" s="131" t="str">
        <f t="shared" si="118"/>
        <v>$100</v>
      </c>
      <c r="K31" s="119"/>
      <c r="L31" s="120" t="str">
        <f t="shared" ref="L31:N31" si="119">SUM(L32:L37)</f>
        <v>$100</v>
      </c>
      <c r="M31" s="120" t="str">
        <f t="shared" si="119"/>
        <v>$100</v>
      </c>
      <c r="N31" s="131" t="str">
        <f t="shared" si="119"/>
        <v>$100</v>
      </c>
      <c r="O31" s="119"/>
      <c r="P31" s="120" t="str">
        <f t="shared" ref="P31:S31" si="120">SUM(P32:P37)</f>
        <v>$100</v>
      </c>
      <c r="Q31" s="120" t="str">
        <f t="shared" si="120"/>
        <v>$100</v>
      </c>
      <c r="R31" s="120" t="str">
        <f t="shared" si="120"/>
        <v>$100</v>
      </c>
      <c r="S31" s="120" t="str">
        <f t="shared" si="120"/>
        <v>$100</v>
      </c>
      <c r="T31" s="127"/>
      <c r="U31" s="120" t="str">
        <f t="shared" ref="U31:AF31" si="121">SUM(U32:U37)</f>
        <v>$100</v>
      </c>
      <c r="V31" s="120" t="str">
        <f t="shared" si="121"/>
        <v>$100</v>
      </c>
      <c r="W31" s="120" t="str">
        <f t="shared" si="121"/>
        <v>$100</v>
      </c>
      <c r="X31" s="120" t="str">
        <f t="shared" si="121"/>
        <v>$100</v>
      </c>
      <c r="Y31" s="120" t="str">
        <f t="shared" si="121"/>
        <v>$100</v>
      </c>
      <c r="Z31" s="120" t="str">
        <f t="shared" si="121"/>
        <v>$100</v>
      </c>
      <c r="AA31" s="120" t="str">
        <f t="shared" si="121"/>
        <v>$100</v>
      </c>
      <c r="AB31" s="120" t="str">
        <f t="shared" si="121"/>
        <v>$100</v>
      </c>
      <c r="AC31" s="120" t="str">
        <f t="shared" si="121"/>
        <v>$100</v>
      </c>
      <c r="AD31" s="120" t="str">
        <f t="shared" si="121"/>
        <v>$100</v>
      </c>
      <c r="AE31" s="120" t="str">
        <f t="shared" si="121"/>
        <v>$100</v>
      </c>
      <c r="AF31" s="120" t="str">
        <f t="shared" si="121"/>
        <v>$100</v>
      </c>
      <c r="AG31" s="127"/>
      <c r="AH31" s="120" t="str">
        <f t="shared" ref="AH31:AS31" si="122">SUM(AH32:AH37)</f>
        <v>$100</v>
      </c>
      <c r="AI31" s="120" t="str">
        <f t="shared" si="122"/>
        <v>$100</v>
      </c>
      <c r="AJ31" s="120" t="str">
        <f t="shared" si="122"/>
        <v>$100</v>
      </c>
      <c r="AK31" s="120" t="str">
        <f t="shared" si="122"/>
        <v>$100</v>
      </c>
      <c r="AL31" s="120" t="str">
        <f t="shared" si="122"/>
        <v>$100</v>
      </c>
      <c r="AM31" s="120" t="str">
        <f t="shared" si="122"/>
        <v>$100</v>
      </c>
      <c r="AN31" s="120" t="str">
        <f t="shared" si="122"/>
        <v>$100</v>
      </c>
      <c r="AO31" s="120" t="str">
        <f t="shared" si="122"/>
        <v>$100</v>
      </c>
      <c r="AP31" s="120" t="str">
        <f t="shared" si="122"/>
        <v>$100</v>
      </c>
      <c r="AQ31" s="120" t="str">
        <f t="shared" si="122"/>
        <v>$100</v>
      </c>
      <c r="AR31" s="120" t="str">
        <f t="shared" si="122"/>
        <v>$100</v>
      </c>
      <c r="AS31" s="120" t="str">
        <f t="shared" si="122"/>
        <v>$100</v>
      </c>
      <c r="AT31" s="137"/>
      <c r="AU31" s="120" t="str">
        <f t="shared" ref="AU31:BF31" si="123">SUM(AU32:AU37)</f>
        <v>$100</v>
      </c>
      <c r="AV31" s="120" t="str">
        <f t="shared" si="123"/>
        <v>$100</v>
      </c>
      <c r="AW31" s="120" t="str">
        <f t="shared" si="123"/>
        <v>$100</v>
      </c>
      <c r="AX31" s="120" t="str">
        <f t="shared" si="123"/>
        <v>$100</v>
      </c>
      <c r="AY31" s="120" t="str">
        <f t="shared" si="123"/>
        <v>$100</v>
      </c>
      <c r="AZ31" s="120" t="str">
        <f t="shared" si="123"/>
        <v>$100</v>
      </c>
      <c r="BA31" s="120" t="str">
        <f t="shared" si="123"/>
        <v>$100</v>
      </c>
      <c r="BB31" s="120" t="str">
        <f t="shared" si="123"/>
        <v>$100</v>
      </c>
      <c r="BC31" s="120" t="str">
        <f t="shared" si="123"/>
        <v>$100</v>
      </c>
      <c r="BD31" s="120" t="str">
        <f t="shared" si="123"/>
        <v>$100</v>
      </c>
      <c r="BE31" s="120" t="str">
        <f t="shared" si="123"/>
        <v>$100</v>
      </c>
      <c r="BF31" s="120" t="str">
        <f t="shared" si="123"/>
        <v>$100</v>
      </c>
      <c r="BG31" s="137"/>
      <c r="BH31" s="120" t="str">
        <f t="shared" ref="BH31:BS31" si="124">SUM(BH32:BH37)</f>
        <v>$0</v>
      </c>
      <c r="BI31" s="120" t="str">
        <f t="shared" si="124"/>
        <v>$0</v>
      </c>
      <c r="BJ31" s="120" t="str">
        <f t="shared" si="124"/>
        <v>$0</v>
      </c>
      <c r="BK31" s="120" t="str">
        <f t="shared" si="124"/>
        <v>$0</v>
      </c>
      <c r="BL31" s="120" t="str">
        <f t="shared" si="124"/>
        <v>$0</v>
      </c>
      <c r="BM31" s="120" t="str">
        <f t="shared" si="124"/>
        <v>$0</v>
      </c>
      <c r="BN31" s="120" t="str">
        <f t="shared" si="124"/>
        <v>$0</v>
      </c>
      <c r="BO31" s="120" t="str">
        <f t="shared" si="124"/>
        <v>$0</v>
      </c>
      <c r="BP31" s="120" t="str">
        <f t="shared" si="124"/>
        <v>$0</v>
      </c>
      <c r="BQ31" s="120" t="str">
        <f t="shared" si="124"/>
        <v>$0</v>
      </c>
      <c r="BR31" s="120" t="str">
        <f t="shared" si="124"/>
        <v>$0</v>
      </c>
      <c r="BS31" s="120" t="str">
        <f t="shared" si="124"/>
        <v>$0</v>
      </c>
      <c r="BT31" s="137"/>
      <c r="BU31" s="120" t="str">
        <f t="shared" ref="BU31:CF31" si="125">SUM(BU32:BU37)</f>
        <v>$0</v>
      </c>
      <c r="BV31" s="120" t="str">
        <f t="shared" si="125"/>
        <v>$0</v>
      </c>
      <c r="BW31" s="120" t="str">
        <f t="shared" si="125"/>
        <v>$0</v>
      </c>
      <c r="BX31" s="120" t="str">
        <f t="shared" si="125"/>
        <v>$0</v>
      </c>
      <c r="BY31" s="120" t="str">
        <f t="shared" si="125"/>
        <v>$0</v>
      </c>
      <c r="BZ31" s="120" t="str">
        <f t="shared" si="125"/>
        <v>$0</v>
      </c>
      <c r="CA31" s="120" t="str">
        <f t="shared" si="125"/>
        <v>$0</v>
      </c>
      <c r="CB31" s="120" t="str">
        <f t="shared" si="125"/>
        <v>$0</v>
      </c>
      <c r="CC31" s="120" t="str">
        <f t="shared" si="125"/>
        <v>$0</v>
      </c>
      <c r="CD31" s="120" t="str">
        <f t="shared" si="125"/>
        <v>$0</v>
      </c>
      <c r="CE31" s="120" t="str">
        <f t="shared" si="125"/>
        <v>$0</v>
      </c>
      <c r="CF31" s="120" t="str">
        <f t="shared" si="125"/>
        <v>$0</v>
      </c>
      <c r="CG31" s="138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</row>
    <row r="32" ht="12.75" customHeight="1">
      <c r="A32" s="1"/>
      <c r="B32" s="123"/>
      <c r="C32" s="125" t="s">
        <v>49</v>
      </c>
      <c r="D32" s="125"/>
      <c r="E32" s="125"/>
      <c r="F32" s="141">
        <v>18.0</v>
      </c>
      <c r="G32" s="143" t="str">
        <f t="shared" ref="G32:J32" si="126">IF(F32="","",F32)</f>
        <v>$18</v>
      </c>
      <c r="H32" s="143" t="str">
        <f t="shared" si="126"/>
        <v>$18</v>
      </c>
      <c r="I32" s="143" t="str">
        <f t="shared" si="126"/>
        <v>$18</v>
      </c>
      <c r="J32" s="141" t="str">
        <f t="shared" si="126"/>
        <v>$18</v>
      </c>
      <c r="L32" s="143" t="str">
        <f t="shared" ref="L32:L36" si="135">IF(J32="","",J32)</f>
        <v>$18</v>
      </c>
      <c r="M32" s="141" t="str">
        <f t="shared" ref="M32:N32" si="127">IF(L32="","",L32)</f>
        <v>$18</v>
      </c>
      <c r="N32" s="141" t="str">
        <f t="shared" si="127"/>
        <v>$18</v>
      </c>
      <c r="P32" s="143" t="str">
        <f t="shared" ref="P32:P36" si="137">IF(N32="","",N32)</f>
        <v>$18</v>
      </c>
      <c r="Q32" s="141" t="str">
        <f t="shared" ref="Q32:Q36" si="138">IF(P32="","",P32)</f>
        <v>$18</v>
      </c>
      <c r="R32" s="143" t="str">
        <f t="shared" ref="R32:S32" si="128">IF(P32="","",P32)</f>
        <v>$18</v>
      </c>
      <c r="S32" s="143" t="str">
        <f t="shared" si="128"/>
        <v>$18</v>
      </c>
      <c r="T32" s="127"/>
      <c r="U32" s="142" t="str">
        <f t="shared" ref="U32:Y32" si="129">IF(F32="","",F32)</f>
        <v>$18</v>
      </c>
      <c r="V32" s="142" t="str">
        <f t="shared" si="129"/>
        <v>$18</v>
      </c>
      <c r="W32" s="142" t="str">
        <f t="shared" si="129"/>
        <v>$18</v>
      </c>
      <c r="X32" s="142" t="str">
        <f t="shared" si="129"/>
        <v>$18</v>
      </c>
      <c r="Y32" s="142" t="str">
        <f t="shared" si="129"/>
        <v>$18</v>
      </c>
      <c r="Z32" s="143" t="str">
        <f t="shared" ref="Z32:AB32" si="130">IF(L32="","",L32)</f>
        <v>$18</v>
      </c>
      <c r="AA32" s="143" t="str">
        <f t="shared" si="130"/>
        <v>$18</v>
      </c>
      <c r="AB32" s="143" t="str">
        <f t="shared" si="130"/>
        <v>$18</v>
      </c>
      <c r="AC32" s="143" t="str">
        <f t="shared" ref="AC32:AF32" si="131">IF(P32="","",P32)</f>
        <v>$18</v>
      </c>
      <c r="AD32" s="143" t="str">
        <f t="shared" si="131"/>
        <v>$18</v>
      </c>
      <c r="AE32" s="143" t="str">
        <f t="shared" si="131"/>
        <v>$18</v>
      </c>
      <c r="AF32" s="143" t="str">
        <f t="shared" si="131"/>
        <v>$18</v>
      </c>
      <c r="AG32" s="127"/>
      <c r="AH32" s="143" t="str">
        <f t="shared" ref="AH32:AS32" si="132">IF(U32="","",U32)</f>
        <v>$18</v>
      </c>
      <c r="AI32" s="143" t="str">
        <f t="shared" si="132"/>
        <v>$18</v>
      </c>
      <c r="AJ32" s="143" t="str">
        <f t="shared" si="132"/>
        <v>$18</v>
      </c>
      <c r="AK32" s="143" t="str">
        <f t="shared" si="132"/>
        <v>$18</v>
      </c>
      <c r="AL32" s="143" t="str">
        <f t="shared" si="132"/>
        <v>$18</v>
      </c>
      <c r="AM32" s="143" t="str">
        <f t="shared" si="132"/>
        <v>$18</v>
      </c>
      <c r="AN32" s="143" t="str">
        <f t="shared" si="132"/>
        <v>$18</v>
      </c>
      <c r="AO32" s="143" t="str">
        <f t="shared" si="132"/>
        <v>$18</v>
      </c>
      <c r="AP32" s="143" t="str">
        <f t="shared" si="132"/>
        <v>$18</v>
      </c>
      <c r="AQ32" s="143" t="str">
        <f t="shared" si="132"/>
        <v>$18</v>
      </c>
      <c r="AR32" s="143" t="str">
        <f t="shared" si="132"/>
        <v>$18</v>
      </c>
      <c r="AS32" s="143" t="str">
        <f t="shared" si="132"/>
        <v>$18</v>
      </c>
      <c r="AT32" s="137"/>
      <c r="AU32" s="143" t="str">
        <f t="shared" ref="AU32:BF32" si="133">IF(AH32="","",AH32)</f>
        <v>$18</v>
      </c>
      <c r="AV32" s="143" t="str">
        <f t="shared" si="133"/>
        <v>$18</v>
      </c>
      <c r="AW32" s="143" t="str">
        <f t="shared" si="133"/>
        <v>$18</v>
      </c>
      <c r="AX32" s="143" t="str">
        <f t="shared" si="133"/>
        <v>$18</v>
      </c>
      <c r="AY32" s="143" t="str">
        <f t="shared" si="133"/>
        <v>$18</v>
      </c>
      <c r="AZ32" s="143" t="str">
        <f t="shared" si="133"/>
        <v>$18</v>
      </c>
      <c r="BA32" s="143" t="str">
        <f t="shared" si="133"/>
        <v>$18</v>
      </c>
      <c r="BB32" s="143" t="str">
        <f t="shared" si="133"/>
        <v>$18</v>
      </c>
      <c r="BC32" s="143" t="str">
        <f t="shared" si="133"/>
        <v>$18</v>
      </c>
      <c r="BD32" s="143" t="str">
        <f t="shared" si="133"/>
        <v>$18</v>
      </c>
      <c r="BE32" s="143" t="str">
        <f t="shared" si="133"/>
        <v>$18</v>
      </c>
      <c r="BF32" s="143" t="str">
        <f t="shared" si="133"/>
        <v>$18</v>
      </c>
      <c r="BG32" s="137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44"/>
      <c r="BT32" s="137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44"/>
      <c r="CG32" s="76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ht="12.75" customHeight="1">
      <c r="A33" s="1"/>
      <c r="B33" s="123"/>
      <c r="C33" s="132" t="s">
        <v>50</v>
      </c>
      <c r="D33" s="132"/>
      <c r="E33" s="132"/>
      <c r="F33" s="146">
        <v>19.0</v>
      </c>
      <c r="G33" s="150" t="str">
        <f t="shared" ref="G33:J33" si="134">IF(F33="","",F33)</f>
        <v>$19</v>
      </c>
      <c r="H33" s="150" t="str">
        <f t="shared" si="134"/>
        <v>$19</v>
      </c>
      <c r="I33" s="150" t="str">
        <f t="shared" si="134"/>
        <v>$19</v>
      </c>
      <c r="J33" s="155" t="str">
        <f t="shared" si="134"/>
        <v>$19</v>
      </c>
      <c r="L33" s="150" t="str">
        <f t="shared" si="135"/>
        <v>$19</v>
      </c>
      <c r="M33" s="155" t="str">
        <f t="shared" ref="M33:N33" si="136">IF(L33="","",L33)</f>
        <v>$19</v>
      </c>
      <c r="N33" s="155" t="str">
        <f t="shared" si="136"/>
        <v>$19</v>
      </c>
      <c r="P33" s="150" t="str">
        <f t="shared" si="137"/>
        <v>$19</v>
      </c>
      <c r="Q33" s="155" t="str">
        <f t="shared" si="138"/>
        <v>$19</v>
      </c>
      <c r="R33" s="150" t="str">
        <f t="shared" ref="R33:S33" si="139">IF(P33="","",P33)</f>
        <v>$19</v>
      </c>
      <c r="S33" s="150" t="str">
        <f t="shared" si="139"/>
        <v>$19</v>
      </c>
      <c r="T33" s="127"/>
      <c r="U33" s="148" t="str">
        <f t="shared" ref="U33:Y33" si="140">IF(F33="","",F33)</f>
        <v>$19</v>
      </c>
      <c r="V33" s="148" t="str">
        <f t="shared" si="140"/>
        <v>$19</v>
      </c>
      <c r="W33" s="148" t="str">
        <f t="shared" si="140"/>
        <v>$19</v>
      </c>
      <c r="X33" s="148" t="str">
        <f t="shared" si="140"/>
        <v>$19</v>
      </c>
      <c r="Y33" s="148" t="str">
        <f t="shared" si="140"/>
        <v>$19</v>
      </c>
      <c r="Z33" s="150" t="str">
        <f t="shared" ref="Z33:AB33" si="141">IF(L33="","",L33)</f>
        <v>$19</v>
      </c>
      <c r="AA33" s="150" t="str">
        <f t="shared" si="141"/>
        <v>$19</v>
      </c>
      <c r="AB33" s="150" t="str">
        <f t="shared" si="141"/>
        <v>$19</v>
      </c>
      <c r="AC33" s="150" t="str">
        <f t="shared" ref="AC33:AF33" si="142">IF(P33="","",P33)</f>
        <v>$19</v>
      </c>
      <c r="AD33" s="150" t="str">
        <f t="shared" si="142"/>
        <v>$19</v>
      </c>
      <c r="AE33" s="150" t="str">
        <f t="shared" si="142"/>
        <v>$19</v>
      </c>
      <c r="AF33" s="150" t="str">
        <f t="shared" si="142"/>
        <v>$19</v>
      </c>
      <c r="AG33" s="127"/>
      <c r="AH33" s="150" t="str">
        <f t="shared" ref="AH33:AS33" si="143">IF(U33="","",U33)</f>
        <v>$19</v>
      </c>
      <c r="AI33" s="150" t="str">
        <f t="shared" si="143"/>
        <v>$19</v>
      </c>
      <c r="AJ33" s="150" t="str">
        <f t="shared" si="143"/>
        <v>$19</v>
      </c>
      <c r="AK33" s="150" t="str">
        <f t="shared" si="143"/>
        <v>$19</v>
      </c>
      <c r="AL33" s="150" t="str">
        <f t="shared" si="143"/>
        <v>$19</v>
      </c>
      <c r="AM33" s="150" t="str">
        <f t="shared" si="143"/>
        <v>$19</v>
      </c>
      <c r="AN33" s="150" t="str">
        <f t="shared" si="143"/>
        <v>$19</v>
      </c>
      <c r="AO33" s="150" t="str">
        <f t="shared" si="143"/>
        <v>$19</v>
      </c>
      <c r="AP33" s="150" t="str">
        <f t="shared" si="143"/>
        <v>$19</v>
      </c>
      <c r="AQ33" s="150" t="str">
        <f t="shared" si="143"/>
        <v>$19</v>
      </c>
      <c r="AR33" s="150" t="str">
        <f t="shared" si="143"/>
        <v>$19</v>
      </c>
      <c r="AS33" s="150" t="str">
        <f t="shared" si="143"/>
        <v>$19</v>
      </c>
      <c r="AT33" s="137"/>
      <c r="AU33" s="150" t="str">
        <f t="shared" ref="AU33:BF33" si="144">IF(AH33="","",AH33)</f>
        <v>$19</v>
      </c>
      <c r="AV33" s="150" t="str">
        <f t="shared" si="144"/>
        <v>$19</v>
      </c>
      <c r="AW33" s="150" t="str">
        <f t="shared" si="144"/>
        <v>$19</v>
      </c>
      <c r="AX33" s="150" t="str">
        <f t="shared" si="144"/>
        <v>$19</v>
      </c>
      <c r="AY33" s="150" t="str">
        <f t="shared" si="144"/>
        <v>$19</v>
      </c>
      <c r="AZ33" s="150" t="str">
        <f t="shared" si="144"/>
        <v>$19</v>
      </c>
      <c r="BA33" s="150" t="str">
        <f t="shared" si="144"/>
        <v>$19</v>
      </c>
      <c r="BB33" s="150" t="str">
        <f t="shared" si="144"/>
        <v>$19</v>
      </c>
      <c r="BC33" s="150" t="str">
        <f t="shared" si="144"/>
        <v>$19</v>
      </c>
      <c r="BD33" s="150" t="str">
        <f t="shared" si="144"/>
        <v>$19</v>
      </c>
      <c r="BE33" s="150" t="str">
        <f t="shared" si="144"/>
        <v>$19</v>
      </c>
      <c r="BF33" s="150" t="str">
        <f t="shared" si="144"/>
        <v>$19</v>
      </c>
      <c r="BG33" s="137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53"/>
      <c r="BT33" s="137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53"/>
      <c r="CG33" s="76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ht="12.75" customHeight="1">
      <c r="A34" s="1"/>
      <c r="B34" s="123"/>
      <c r="C34" s="125" t="s">
        <v>51</v>
      </c>
      <c r="D34" s="125"/>
      <c r="E34" s="125"/>
      <c r="F34" s="141">
        <v>20.0</v>
      </c>
      <c r="G34" s="143" t="str">
        <f t="shared" ref="G34:J34" si="145">IF(F34="","",F34)</f>
        <v>$20</v>
      </c>
      <c r="H34" s="143" t="str">
        <f t="shared" si="145"/>
        <v>$20</v>
      </c>
      <c r="I34" s="143" t="str">
        <f t="shared" si="145"/>
        <v>$20</v>
      </c>
      <c r="J34" s="141" t="str">
        <f t="shared" si="145"/>
        <v>$20</v>
      </c>
      <c r="L34" s="143" t="str">
        <f t="shared" si="135"/>
        <v>$20</v>
      </c>
      <c r="M34" s="141" t="str">
        <f t="shared" ref="M34:N34" si="146">IF(L34="","",L34)</f>
        <v>$20</v>
      </c>
      <c r="N34" s="141" t="str">
        <f t="shared" si="146"/>
        <v>$20</v>
      </c>
      <c r="P34" s="143" t="str">
        <f t="shared" si="137"/>
        <v>$20</v>
      </c>
      <c r="Q34" s="141" t="str">
        <f t="shared" si="138"/>
        <v>$20</v>
      </c>
      <c r="R34" s="143" t="str">
        <f t="shared" ref="R34:S34" si="147">IF(P34="","",P34)</f>
        <v>$20</v>
      </c>
      <c r="S34" s="143" t="str">
        <f t="shared" si="147"/>
        <v>$20</v>
      </c>
      <c r="T34" s="127"/>
      <c r="U34" s="142" t="str">
        <f t="shared" ref="U34:Y34" si="148">IF(F34="","",F34)</f>
        <v>$20</v>
      </c>
      <c r="V34" s="142" t="str">
        <f t="shared" si="148"/>
        <v>$20</v>
      </c>
      <c r="W34" s="142" t="str">
        <f t="shared" si="148"/>
        <v>$20</v>
      </c>
      <c r="X34" s="142" t="str">
        <f t="shared" si="148"/>
        <v>$20</v>
      </c>
      <c r="Y34" s="142" t="str">
        <f t="shared" si="148"/>
        <v>$20</v>
      </c>
      <c r="Z34" s="143" t="str">
        <f t="shared" ref="Z34:AB34" si="149">IF(L34="","",L34)</f>
        <v>$20</v>
      </c>
      <c r="AA34" s="143" t="str">
        <f t="shared" si="149"/>
        <v>$20</v>
      </c>
      <c r="AB34" s="143" t="str">
        <f t="shared" si="149"/>
        <v>$20</v>
      </c>
      <c r="AC34" s="143" t="str">
        <f t="shared" ref="AC34:AF34" si="150">IF(P34="","",P34)</f>
        <v>$20</v>
      </c>
      <c r="AD34" s="143" t="str">
        <f t="shared" si="150"/>
        <v>$20</v>
      </c>
      <c r="AE34" s="143" t="str">
        <f t="shared" si="150"/>
        <v>$20</v>
      </c>
      <c r="AF34" s="143" t="str">
        <f t="shared" si="150"/>
        <v>$20</v>
      </c>
      <c r="AG34" s="127"/>
      <c r="AH34" s="143" t="str">
        <f t="shared" ref="AH34:AS34" si="151">IF(U34="","",U34)</f>
        <v>$20</v>
      </c>
      <c r="AI34" s="143" t="str">
        <f t="shared" si="151"/>
        <v>$20</v>
      </c>
      <c r="AJ34" s="143" t="str">
        <f t="shared" si="151"/>
        <v>$20</v>
      </c>
      <c r="AK34" s="143" t="str">
        <f t="shared" si="151"/>
        <v>$20</v>
      </c>
      <c r="AL34" s="143" t="str">
        <f t="shared" si="151"/>
        <v>$20</v>
      </c>
      <c r="AM34" s="143" t="str">
        <f t="shared" si="151"/>
        <v>$20</v>
      </c>
      <c r="AN34" s="143" t="str">
        <f t="shared" si="151"/>
        <v>$20</v>
      </c>
      <c r="AO34" s="143" t="str">
        <f t="shared" si="151"/>
        <v>$20</v>
      </c>
      <c r="AP34" s="143" t="str">
        <f t="shared" si="151"/>
        <v>$20</v>
      </c>
      <c r="AQ34" s="143" t="str">
        <f t="shared" si="151"/>
        <v>$20</v>
      </c>
      <c r="AR34" s="143" t="str">
        <f t="shared" si="151"/>
        <v>$20</v>
      </c>
      <c r="AS34" s="143" t="str">
        <f t="shared" si="151"/>
        <v>$20</v>
      </c>
      <c r="AT34" s="137"/>
      <c r="AU34" s="143" t="str">
        <f t="shared" ref="AU34:BF34" si="152">IF(AH34="","",AH34)</f>
        <v>$20</v>
      </c>
      <c r="AV34" s="143" t="str">
        <f t="shared" si="152"/>
        <v>$20</v>
      </c>
      <c r="AW34" s="143" t="str">
        <f t="shared" si="152"/>
        <v>$20</v>
      </c>
      <c r="AX34" s="143" t="str">
        <f t="shared" si="152"/>
        <v>$20</v>
      </c>
      <c r="AY34" s="143" t="str">
        <f t="shared" si="152"/>
        <v>$20</v>
      </c>
      <c r="AZ34" s="143" t="str">
        <f t="shared" si="152"/>
        <v>$20</v>
      </c>
      <c r="BA34" s="143" t="str">
        <f t="shared" si="152"/>
        <v>$20</v>
      </c>
      <c r="BB34" s="143" t="str">
        <f t="shared" si="152"/>
        <v>$20</v>
      </c>
      <c r="BC34" s="143" t="str">
        <f t="shared" si="152"/>
        <v>$20</v>
      </c>
      <c r="BD34" s="143" t="str">
        <f t="shared" si="152"/>
        <v>$20</v>
      </c>
      <c r="BE34" s="143" t="str">
        <f t="shared" si="152"/>
        <v>$20</v>
      </c>
      <c r="BF34" s="143" t="str">
        <f t="shared" si="152"/>
        <v>$20</v>
      </c>
      <c r="BG34" s="137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44"/>
      <c r="BT34" s="137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44"/>
      <c r="CG34" s="76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ht="12.75" customHeight="1">
      <c r="A35" s="1"/>
      <c r="B35" s="123"/>
      <c r="C35" s="132" t="s">
        <v>53</v>
      </c>
      <c r="D35" s="132"/>
      <c r="E35" s="132"/>
      <c r="F35" s="146">
        <v>21.0</v>
      </c>
      <c r="G35" s="150" t="str">
        <f t="shared" ref="G35:J35" si="153">IF(F35="","",F35)</f>
        <v>$21</v>
      </c>
      <c r="H35" s="150" t="str">
        <f t="shared" si="153"/>
        <v>$21</v>
      </c>
      <c r="I35" s="150" t="str">
        <f t="shared" si="153"/>
        <v>$21</v>
      </c>
      <c r="J35" s="155" t="str">
        <f t="shared" si="153"/>
        <v>$21</v>
      </c>
      <c r="L35" s="150" t="str">
        <f t="shared" si="135"/>
        <v>$21</v>
      </c>
      <c r="M35" s="155" t="str">
        <f t="shared" ref="M35:N35" si="154">IF(L35="","",L35)</f>
        <v>$21</v>
      </c>
      <c r="N35" s="155" t="str">
        <f t="shared" si="154"/>
        <v>$21</v>
      </c>
      <c r="P35" s="150" t="str">
        <f t="shared" si="137"/>
        <v>$21</v>
      </c>
      <c r="Q35" s="155" t="str">
        <f t="shared" si="138"/>
        <v>$21</v>
      </c>
      <c r="R35" s="150" t="str">
        <f t="shared" ref="R35:S35" si="155">IF(P35="","",P35)</f>
        <v>$21</v>
      </c>
      <c r="S35" s="150" t="str">
        <f t="shared" si="155"/>
        <v>$21</v>
      </c>
      <c r="T35" s="127"/>
      <c r="U35" s="148" t="str">
        <f t="shared" ref="U35:Y35" si="156">IF(F35="","",F35)</f>
        <v>$21</v>
      </c>
      <c r="V35" s="148" t="str">
        <f t="shared" si="156"/>
        <v>$21</v>
      </c>
      <c r="W35" s="148" t="str">
        <f t="shared" si="156"/>
        <v>$21</v>
      </c>
      <c r="X35" s="148" t="str">
        <f t="shared" si="156"/>
        <v>$21</v>
      </c>
      <c r="Y35" s="148" t="str">
        <f t="shared" si="156"/>
        <v>$21</v>
      </c>
      <c r="Z35" s="150" t="str">
        <f t="shared" ref="Z35:AB35" si="157">IF(L35="","",L35)</f>
        <v>$21</v>
      </c>
      <c r="AA35" s="150" t="str">
        <f t="shared" si="157"/>
        <v>$21</v>
      </c>
      <c r="AB35" s="150" t="str">
        <f t="shared" si="157"/>
        <v>$21</v>
      </c>
      <c r="AC35" s="150" t="str">
        <f t="shared" ref="AC35:AF35" si="158">IF(P35="","",P35)</f>
        <v>$21</v>
      </c>
      <c r="AD35" s="150" t="str">
        <f t="shared" si="158"/>
        <v>$21</v>
      </c>
      <c r="AE35" s="150" t="str">
        <f t="shared" si="158"/>
        <v>$21</v>
      </c>
      <c r="AF35" s="150" t="str">
        <f t="shared" si="158"/>
        <v>$21</v>
      </c>
      <c r="AG35" s="127"/>
      <c r="AH35" s="150" t="str">
        <f t="shared" ref="AH35:AS35" si="159">IF(U35="","",U35)</f>
        <v>$21</v>
      </c>
      <c r="AI35" s="150" t="str">
        <f t="shared" si="159"/>
        <v>$21</v>
      </c>
      <c r="AJ35" s="150" t="str">
        <f t="shared" si="159"/>
        <v>$21</v>
      </c>
      <c r="AK35" s="150" t="str">
        <f t="shared" si="159"/>
        <v>$21</v>
      </c>
      <c r="AL35" s="150" t="str">
        <f t="shared" si="159"/>
        <v>$21</v>
      </c>
      <c r="AM35" s="150" t="str">
        <f t="shared" si="159"/>
        <v>$21</v>
      </c>
      <c r="AN35" s="150" t="str">
        <f t="shared" si="159"/>
        <v>$21</v>
      </c>
      <c r="AO35" s="150" t="str">
        <f t="shared" si="159"/>
        <v>$21</v>
      </c>
      <c r="AP35" s="150" t="str">
        <f t="shared" si="159"/>
        <v>$21</v>
      </c>
      <c r="AQ35" s="150" t="str">
        <f t="shared" si="159"/>
        <v>$21</v>
      </c>
      <c r="AR35" s="150" t="str">
        <f t="shared" si="159"/>
        <v>$21</v>
      </c>
      <c r="AS35" s="150" t="str">
        <f t="shared" si="159"/>
        <v>$21</v>
      </c>
      <c r="AT35" s="137"/>
      <c r="AU35" s="150" t="str">
        <f t="shared" ref="AU35:BF35" si="160">IF(AH35="","",AH35)</f>
        <v>$21</v>
      </c>
      <c r="AV35" s="150" t="str">
        <f t="shared" si="160"/>
        <v>$21</v>
      </c>
      <c r="AW35" s="150" t="str">
        <f t="shared" si="160"/>
        <v>$21</v>
      </c>
      <c r="AX35" s="150" t="str">
        <f t="shared" si="160"/>
        <v>$21</v>
      </c>
      <c r="AY35" s="150" t="str">
        <f t="shared" si="160"/>
        <v>$21</v>
      </c>
      <c r="AZ35" s="150" t="str">
        <f t="shared" si="160"/>
        <v>$21</v>
      </c>
      <c r="BA35" s="150" t="str">
        <f t="shared" si="160"/>
        <v>$21</v>
      </c>
      <c r="BB35" s="150" t="str">
        <f t="shared" si="160"/>
        <v>$21</v>
      </c>
      <c r="BC35" s="150" t="str">
        <f t="shared" si="160"/>
        <v>$21</v>
      </c>
      <c r="BD35" s="150" t="str">
        <f t="shared" si="160"/>
        <v>$21</v>
      </c>
      <c r="BE35" s="150" t="str">
        <f t="shared" si="160"/>
        <v>$21</v>
      </c>
      <c r="BF35" s="150" t="str">
        <f t="shared" si="160"/>
        <v>$21</v>
      </c>
      <c r="BG35" s="137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53"/>
      <c r="BT35" s="137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53"/>
      <c r="CG35" s="76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ht="12.75" customHeight="1">
      <c r="A36" s="1"/>
      <c r="B36" s="123"/>
      <c r="C36" s="125" t="s">
        <v>54</v>
      </c>
      <c r="D36" s="125"/>
      <c r="E36" s="125"/>
      <c r="F36" s="141">
        <v>22.0</v>
      </c>
      <c r="G36" s="143" t="str">
        <f t="shared" ref="G36:J36" si="161">IF(F36="","",F36)</f>
        <v>$22</v>
      </c>
      <c r="H36" s="143" t="str">
        <f t="shared" si="161"/>
        <v>$22</v>
      </c>
      <c r="I36" s="143" t="str">
        <f t="shared" si="161"/>
        <v>$22</v>
      </c>
      <c r="J36" s="141" t="str">
        <f t="shared" si="161"/>
        <v>$22</v>
      </c>
      <c r="L36" s="143" t="str">
        <f t="shared" si="135"/>
        <v>$22</v>
      </c>
      <c r="M36" s="141" t="str">
        <f t="shared" ref="M36:N36" si="162">IF(L36="","",L36)</f>
        <v>$22</v>
      </c>
      <c r="N36" s="141" t="str">
        <f t="shared" si="162"/>
        <v>$22</v>
      </c>
      <c r="P36" s="143" t="str">
        <f t="shared" si="137"/>
        <v>$22</v>
      </c>
      <c r="Q36" s="141" t="str">
        <f t="shared" si="138"/>
        <v>$22</v>
      </c>
      <c r="R36" s="143" t="str">
        <f t="shared" ref="R36:S36" si="163">IF(P36="","",P36)</f>
        <v>$22</v>
      </c>
      <c r="S36" s="143" t="str">
        <f t="shared" si="163"/>
        <v>$22</v>
      </c>
      <c r="T36" s="127"/>
      <c r="U36" s="142" t="str">
        <f t="shared" ref="U36:Y36" si="164">IF(F36="","",F36)</f>
        <v>$22</v>
      </c>
      <c r="V36" s="142" t="str">
        <f t="shared" si="164"/>
        <v>$22</v>
      </c>
      <c r="W36" s="142" t="str">
        <f t="shared" si="164"/>
        <v>$22</v>
      </c>
      <c r="X36" s="142" t="str">
        <f t="shared" si="164"/>
        <v>$22</v>
      </c>
      <c r="Y36" s="142" t="str">
        <f t="shared" si="164"/>
        <v>$22</v>
      </c>
      <c r="Z36" s="143" t="str">
        <f t="shared" ref="Z36:AB36" si="165">IF(L36="","",L36)</f>
        <v>$22</v>
      </c>
      <c r="AA36" s="143" t="str">
        <f t="shared" si="165"/>
        <v>$22</v>
      </c>
      <c r="AB36" s="143" t="str">
        <f t="shared" si="165"/>
        <v>$22</v>
      </c>
      <c r="AC36" s="143" t="str">
        <f t="shared" ref="AC36:AF36" si="166">IF(P36="","",P36)</f>
        <v>$22</v>
      </c>
      <c r="AD36" s="143" t="str">
        <f t="shared" si="166"/>
        <v>$22</v>
      </c>
      <c r="AE36" s="143" t="str">
        <f t="shared" si="166"/>
        <v>$22</v>
      </c>
      <c r="AF36" s="143" t="str">
        <f t="shared" si="166"/>
        <v>$22</v>
      </c>
      <c r="AG36" s="127"/>
      <c r="AH36" s="143" t="str">
        <f t="shared" ref="AH36:AS36" si="167">IF(U36="","",U36)</f>
        <v>$22</v>
      </c>
      <c r="AI36" s="143" t="str">
        <f t="shared" si="167"/>
        <v>$22</v>
      </c>
      <c r="AJ36" s="143" t="str">
        <f t="shared" si="167"/>
        <v>$22</v>
      </c>
      <c r="AK36" s="143" t="str">
        <f t="shared" si="167"/>
        <v>$22</v>
      </c>
      <c r="AL36" s="143" t="str">
        <f t="shared" si="167"/>
        <v>$22</v>
      </c>
      <c r="AM36" s="143" t="str">
        <f t="shared" si="167"/>
        <v>$22</v>
      </c>
      <c r="AN36" s="143" t="str">
        <f t="shared" si="167"/>
        <v>$22</v>
      </c>
      <c r="AO36" s="143" t="str">
        <f t="shared" si="167"/>
        <v>$22</v>
      </c>
      <c r="AP36" s="143" t="str">
        <f t="shared" si="167"/>
        <v>$22</v>
      </c>
      <c r="AQ36" s="143" t="str">
        <f t="shared" si="167"/>
        <v>$22</v>
      </c>
      <c r="AR36" s="143" t="str">
        <f t="shared" si="167"/>
        <v>$22</v>
      </c>
      <c r="AS36" s="143" t="str">
        <f t="shared" si="167"/>
        <v>$22</v>
      </c>
      <c r="AT36" s="137"/>
      <c r="AU36" s="143" t="str">
        <f t="shared" ref="AU36:BF36" si="168">IF(AH36="","",AH36)</f>
        <v>$22</v>
      </c>
      <c r="AV36" s="143" t="str">
        <f t="shared" si="168"/>
        <v>$22</v>
      </c>
      <c r="AW36" s="143" t="str">
        <f t="shared" si="168"/>
        <v>$22</v>
      </c>
      <c r="AX36" s="143" t="str">
        <f t="shared" si="168"/>
        <v>$22</v>
      </c>
      <c r="AY36" s="143" t="str">
        <f t="shared" si="168"/>
        <v>$22</v>
      </c>
      <c r="AZ36" s="143" t="str">
        <f t="shared" si="168"/>
        <v>$22</v>
      </c>
      <c r="BA36" s="143" t="str">
        <f t="shared" si="168"/>
        <v>$22</v>
      </c>
      <c r="BB36" s="143" t="str">
        <f t="shared" si="168"/>
        <v>$22</v>
      </c>
      <c r="BC36" s="143" t="str">
        <f t="shared" si="168"/>
        <v>$22</v>
      </c>
      <c r="BD36" s="143" t="str">
        <f t="shared" si="168"/>
        <v>$22</v>
      </c>
      <c r="BE36" s="143" t="str">
        <f t="shared" si="168"/>
        <v>$22</v>
      </c>
      <c r="BF36" s="143" t="str">
        <f t="shared" si="168"/>
        <v>$22</v>
      </c>
      <c r="BG36" s="137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44"/>
      <c r="BT36" s="137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44"/>
      <c r="CG36" s="76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ht="12.75" customHeight="1">
      <c r="A37" s="1"/>
      <c r="B37" s="123"/>
      <c r="C37" s="132"/>
      <c r="D37" s="132"/>
      <c r="E37" s="132"/>
      <c r="F37" s="133"/>
      <c r="G37" s="133"/>
      <c r="H37" s="133"/>
      <c r="I37" s="133"/>
      <c r="J37" s="149"/>
      <c r="K37" s="83"/>
      <c r="L37" s="133"/>
      <c r="M37" s="133"/>
      <c r="N37" s="149"/>
      <c r="O37" s="83"/>
      <c r="P37" s="133"/>
      <c r="Q37" s="133"/>
      <c r="R37" s="133"/>
      <c r="S37" s="133"/>
      <c r="T37" s="127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53"/>
      <c r="AG37" s="127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53"/>
      <c r="AT37" s="137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53"/>
      <c r="BG37" s="137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53"/>
      <c r="BT37" s="137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53"/>
      <c r="CG37" s="76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ht="19.5" customHeight="1">
      <c r="A38" s="162"/>
      <c r="B38" s="123"/>
      <c r="C38" s="107" t="s">
        <v>56</v>
      </c>
      <c r="D38" s="109"/>
      <c r="E38" s="117"/>
      <c r="F38" s="120" t="str">
        <f t="shared" ref="F38:J38" si="169">SUM(F39:F47)</f>
        <v>$0</v>
      </c>
      <c r="G38" s="120" t="str">
        <f t="shared" si="169"/>
        <v>$0</v>
      </c>
      <c r="H38" s="120" t="str">
        <f t="shared" si="169"/>
        <v>$0</v>
      </c>
      <c r="I38" s="120" t="str">
        <f t="shared" si="169"/>
        <v>$0</v>
      </c>
      <c r="J38" s="131" t="str">
        <f t="shared" si="169"/>
        <v>$0</v>
      </c>
      <c r="K38" s="119"/>
      <c r="L38" s="120" t="str">
        <f t="shared" ref="L38:N38" si="170">SUM(L39:L47)</f>
        <v>$0</v>
      </c>
      <c r="M38" s="120" t="str">
        <f t="shared" si="170"/>
        <v>$0</v>
      </c>
      <c r="N38" s="131" t="str">
        <f t="shared" si="170"/>
        <v>$0</v>
      </c>
      <c r="O38" s="119"/>
      <c r="P38" s="120" t="str">
        <f t="shared" ref="P38:S38" si="171">SUM(P39:P47)</f>
        <v>$0</v>
      </c>
      <c r="Q38" s="120" t="str">
        <f t="shared" si="171"/>
        <v>$0</v>
      </c>
      <c r="R38" s="120" t="str">
        <f t="shared" si="171"/>
        <v>$0</v>
      </c>
      <c r="S38" s="120" t="str">
        <f t="shared" si="171"/>
        <v>$0</v>
      </c>
      <c r="T38" s="127"/>
      <c r="U38" s="120" t="str">
        <f t="shared" ref="U38:AF38" si="172">SUM(U39:U47)</f>
        <v>$0</v>
      </c>
      <c r="V38" s="120" t="str">
        <f t="shared" si="172"/>
        <v>$0</v>
      </c>
      <c r="W38" s="120" t="str">
        <f t="shared" si="172"/>
        <v>$0</v>
      </c>
      <c r="X38" s="120" t="str">
        <f t="shared" si="172"/>
        <v>$0</v>
      </c>
      <c r="Y38" s="120" t="str">
        <f t="shared" si="172"/>
        <v>$0</v>
      </c>
      <c r="Z38" s="120" t="str">
        <f t="shared" si="172"/>
        <v>$0</v>
      </c>
      <c r="AA38" s="120" t="str">
        <f t="shared" si="172"/>
        <v>$0</v>
      </c>
      <c r="AB38" s="120" t="str">
        <f t="shared" si="172"/>
        <v>$0</v>
      </c>
      <c r="AC38" s="120" t="str">
        <f t="shared" si="172"/>
        <v>$0</v>
      </c>
      <c r="AD38" s="120" t="str">
        <f t="shared" si="172"/>
        <v>$0</v>
      </c>
      <c r="AE38" s="120" t="str">
        <f t="shared" si="172"/>
        <v>$0</v>
      </c>
      <c r="AF38" s="120" t="str">
        <f t="shared" si="172"/>
        <v>$0</v>
      </c>
      <c r="AG38" s="127"/>
      <c r="AH38" s="120" t="str">
        <f t="shared" ref="AH38:AS38" si="173">SUM(AH39:AH47)</f>
        <v>$0</v>
      </c>
      <c r="AI38" s="120" t="str">
        <f t="shared" si="173"/>
        <v>$0</v>
      </c>
      <c r="AJ38" s="120" t="str">
        <f t="shared" si="173"/>
        <v>$0</v>
      </c>
      <c r="AK38" s="120" t="str">
        <f t="shared" si="173"/>
        <v>$0</v>
      </c>
      <c r="AL38" s="120" t="str">
        <f t="shared" si="173"/>
        <v>$0</v>
      </c>
      <c r="AM38" s="120" t="str">
        <f t="shared" si="173"/>
        <v>$0</v>
      </c>
      <c r="AN38" s="120" t="str">
        <f t="shared" si="173"/>
        <v>$0</v>
      </c>
      <c r="AO38" s="120" t="str">
        <f t="shared" si="173"/>
        <v>$0</v>
      </c>
      <c r="AP38" s="120" t="str">
        <f t="shared" si="173"/>
        <v>$0</v>
      </c>
      <c r="AQ38" s="120" t="str">
        <f t="shared" si="173"/>
        <v>$0</v>
      </c>
      <c r="AR38" s="120" t="str">
        <f t="shared" si="173"/>
        <v>$0</v>
      </c>
      <c r="AS38" s="120" t="str">
        <f t="shared" si="173"/>
        <v>$0</v>
      </c>
      <c r="AT38" s="137"/>
      <c r="AU38" s="120" t="str">
        <f t="shared" ref="AU38:BF38" si="174">SUM(AU39:AU47)</f>
        <v>$0</v>
      </c>
      <c r="AV38" s="120" t="str">
        <f t="shared" si="174"/>
        <v>$0</v>
      </c>
      <c r="AW38" s="120" t="str">
        <f t="shared" si="174"/>
        <v>$0</v>
      </c>
      <c r="AX38" s="120" t="str">
        <f t="shared" si="174"/>
        <v>$0</v>
      </c>
      <c r="AY38" s="120" t="str">
        <f t="shared" si="174"/>
        <v>$0</v>
      </c>
      <c r="AZ38" s="120" t="str">
        <f t="shared" si="174"/>
        <v>$0</v>
      </c>
      <c r="BA38" s="120" t="str">
        <f t="shared" si="174"/>
        <v>$0</v>
      </c>
      <c r="BB38" s="120" t="str">
        <f t="shared" si="174"/>
        <v>$0</v>
      </c>
      <c r="BC38" s="120" t="str">
        <f t="shared" si="174"/>
        <v>$0</v>
      </c>
      <c r="BD38" s="120" t="str">
        <f t="shared" si="174"/>
        <v>$0</v>
      </c>
      <c r="BE38" s="120" t="str">
        <f t="shared" si="174"/>
        <v>$0</v>
      </c>
      <c r="BF38" s="120" t="str">
        <f t="shared" si="174"/>
        <v>$0</v>
      </c>
      <c r="BG38" s="137"/>
      <c r="BH38" s="120" t="str">
        <f t="shared" ref="BH38:BS38" si="175">SUM(BH39:BH47)</f>
        <v>$0</v>
      </c>
      <c r="BI38" s="120" t="str">
        <f t="shared" si="175"/>
        <v>$0</v>
      </c>
      <c r="BJ38" s="120" t="str">
        <f t="shared" si="175"/>
        <v>$0</v>
      </c>
      <c r="BK38" s="120" t="str">
        <f t="shared" si="175"/>
        <v>$0</v>
      </c>
      <c r="BL38" s="120" t="str">
        <f t="shared" si="175"/>
        <v>$0</v>
      </c>
      <c r="BM38" s="120" t="str">
        <f t="shared" si="175"/>
        <v>$0</v>
      </c>
      <c r="BN38" s="120" t="str">
        <f t="shared" si="175"/>
        <v>$0</v>
      </c>
      <c r="BO38" s="120" t="str">
        <f t="shared" si="175"/>
        <v>$0</v>
      </c>
      <c r="BP38" s="120" t="str">
        <f t="shared" si="175"/>
        <v>$0</v>
      </c>
      <c r="BQ38" s="120" t="str">
        <f t="shared" si="175"/>
        <v>$0</v>
      </c>
      <c r="BR38" s="120" t="str">
        <f t="shared" si="175"/>
        <v>$0</v>
      </c>
      <c r="BS38" s="120" t="str">
        <f t="shared" si="175"/>
        <v>$0</v>
      </c>
      <c r="BT38" s="137"/>
      <c r="BU38" s="120" t="str">
        <f t="shared" ref="BU38:CF38" si="176">SUM(BU39:BU47)</f>
        <v>$0</v>
      </c>
      <c r="BV38" s="120" t="str">
        <f t="shared" si="176"/>
        <v>$0</v>
      </c>
      <c r="BW38" s="120" t="str">
        <f t="shared" si="176"/>
        <v>$0</v>
      </c>
      <c r="BX38" s="120" t="str">
        <f t="shared" si="176"/>
        <v>$0</v>
      </c>
      <c r="BY38" s="120" t="str">
        <f t="shared" si="176"/>
        <v>$0</v>
      </c>
      <c r="BZ38" s="120" t="str">
        <f t="shared" si="176"/>
        <v>$0</v>
      </c>
      <c r="CA38" s="120" t="str">
        <f t="shared" si="176"/>
        <v>$0</v>
      </c>
      <c r="CB38" s="120" t="str">
        <f t="shared" si="176"/>
        <v>$0</v>
      </c>
      <c r="CC38" s="120" t="str">
        <f t="shared" si="176"/>
        <v>$0</v>
      </c>
      <c r="CD38" s="120" t="str">
        <f t="shared" si="176"/>
        <v>$0</v>
      </c>
      <c r="CE38" s="120" t="str">
        <f t="shared" si="176"/>
        <v>$0</v>
      </c>
      <c r="CF38" s="120" t="str">
        <f t="shared" si="176"/>
        <v>$0</v>
      </c>
      <c r="CG38" s="19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</row>
    <row r="39" ht="12.75" customHeight="1">
      <c r="A39" s="1"/>
      <c r="B39" s="123"/>
      <c r="C39" s="125" t="s">
        <v>60</v>
      </c>
      <c r="D39" s="125"/>
      <c r="E39" s="125"/>
      <c r="F39" s="142"/>
      <c r="G39" s="142"/>
      <c r="H39" s="142"/>
      <c r="I39" s="142"/>
      <c r="J39" s="142"/>
      <c r="L39" s="142"/>
      <c r="M39" s="142"/>
      <c r="N39" s="142"/>
      <c r="P39" s="142"/>
      <c r="Q39" s="142"/>
      <c r="R39" s="142"/>
      <c r="S39" s="142"/>
      <c r="T39" s="127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5"/>
      <c r="AG39" s="127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5"/>
      <c r="AT39" s="137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5"/>
      <c r="BG39" s="137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44"/>
      <c r="BT39" s="137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44"/>
      <c r="CG39" s="76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ht="12.75" customHeight="1">
      <c r="A40" s="1"/>
      <c r="B40" s="123"/>
      <c r="C40" s="132" t="s">
        <v>61</v>
      </c>
      <c r="D40" s="132"/>
      <c r="E40" s="132"/>
      <c r="F40" s="151"/>
      <c r="G40" s="151"/>
      <c r="H40" s="151"/>
      <c r="I40" s="151"/>
      <c r="J40" s="157"/>
      <c r="K40" s="83"/>
      <c r="L40" s="151"/>
      <c r="M40" s="151"/>
      <c r="N40" s="157"/>
      <c r="O40" s="83"/>
      <c r="P40" s="151"/>
      <c r="Q40" s="151"/>
      <c r="R40" s="151"/>
      <c r="S40" s="151"/>
      <c r="T40" s="127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2"/>
      <c r="AG40" s="127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2"/>
      <c r="AT40" s="137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2"/>
      <c r="BG40" s="137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53"/>
      <c r="BT40" s="137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53"/>
      <c r="CG40" s="76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ht="12.75" customHeight="1">
      <c r="A41" s="1"/>
      <c r="B41" s="123"/>
      <c r="C41" s="125" t="s">
        <v>63</v>
      </c>
      <c r="D41" s="125"/>
      <c r="E41" s="125"/>
      <c r="F41" s="142"/>
      <c r="G41" s="142"/>
      <c r="H41" s="142"/>
      <c r="I41" s="142"/>
      <c r="J41" s="142"/>
      <c r="L41" s="142"/>
      <c r="M41" s="142"/>
      <c r="N41" s="142"/>
      <c r="P41" s="142"/>
      <c r="Q41" s="142"/>
      <c r="R41" s="142"/>
      <c r="S41" s="142"/>
      <c r="T41" s="127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5"/>
      <c r="AG41" s="127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5"/>
      <c r="AT41" s="137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5"/>
      <c r="BG41" s="137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44"/>
      <c r="BT41" s="137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44"/>
      <c r="CG41" s="76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ht="12.75" customHeight="1">
      <c r="A42" s="1"/>
      <c r="B42" s="123"/>
      <c r="C42" s="163" t="s">
        <v>64</v>
      </c>
      <c r="D42" s="163"/>
      <c r="E42" s="163"/>
      <c r="F42" s="151"/>
      <c r="G42" s="151"/>
      <c r="H42" s="151"/>
      <c r="I42" s="151"/>
      <c r="J42" s="157"/>
      <c r="K42" s="83"/>
      <c r="L42" s="151"/>
      <c r="M42" s="151"/>
      <c r="N42" s="157"/>
      <c r="O42" s="83"/>
      <c r="P42" s="151"/>
      <c r="Q42" s="151"/>
      <c r="R42" s="151"/>
      <c r="S42" s="151"/>
      <c r="T42" s="127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2"/>
      <c r="AG42" s="127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2"/>
      <c r="AT42" s="137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2"/>
      <c r="BG42" s="137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53"/>
      <c r="BT42" s="137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53"/>
      <c r="CG42" s="76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ht="12.75" customHeight="1">
      <c r="A43" s="1"/>
      <c r="B43" s="123"/>
      <c r="C43" s="125" t="s">
        <v>65</v>
      </c>
      <c r="D43" s="125"/>
      <c r="E43" s="125"/>
      <c r="F43" s="142"/>
      <c r="G43" s="142"/>
      <c r="H43" s="142"/>
      <c r="I43" s="142"/>
      <c r="J43" s="142"/>
      <c r="L43" s="142"/>
      <c r="M43" s="142"/>
      <c r="N43" s="142"/>
      <c r="P43" s="142"/>
      <c r="Q43" s="142"/>
      <c r="R43" s="142"/>
      <c r="S43" s="142"/>
      <c r="T43" s="127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5"/>
      <c r="AG43" s="127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5"/>
      <c r="AT43" s="137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5"/>
      <c r="BG43" s="137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44"/>
      <c r="BT43" s="137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44"/>
      <c r="CG43" s="76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ht="12.75" customHeight="1">
      <c r="A44" s="1"/>
      <c r="B44" s="123"/>
      <c r="C44" s="163" t="s">
        <v>66</v>
      </c>
      <c r="D44" s="163"/>
      <c r="E44" s="163"/>
      <c r="F44" s="151"/>
      <c r="G44" s="151"/>
      <c r="H44" s="151"/>
      <c r="I44" s="151"/>
      <c r="J44" s="157"/>
      <c r="K44" s="83"/>
      <c r="L44" s="151"/>
      <c r="M44" s="151"/>
      <c r="N44" s="157"/>
      <c r="O44" s="83"/>
      <c r="P44" s="151"/>
      <c r="Q44" s="151"/>
      <c r="R44" s="151"/>
      <c r="S44" s="151"/>
      <c r="T44" s="127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2"/>
      <c r="AG44" s="127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2"/>
      <c r="AT44" s="137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2"/>
      <c r="BG44" s="137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53"/>
      <c r="BT44" s="137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53"/>
      <c r="CG44" s="76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ht="12.75" customHeight="1">
      <c r="A45" s="1"/>
      <c r="B45" s="123"/>
      <c r="C45" s="139" t="s">
        <v>67</v>
      </c>
      <c r="D45" s="164"/>
      <c r="E45" s="164"/>
      <c r="F45" s="142"/>
      <c r="G45" s="142"/>
      <c r="H45" s="142"/>
      <c r="I45" s="142"/>
      <c r="J45" s="142"/>
      <c r="L45" s="142"/>
      <c r="M45" s="142"/>
      <c r="N45" s="142"/>
      <c r="P45" s="142"/>
      <c r="Q45" s="142"/>
      <c r="R45" s="142"/>
      <c r="S45" s="142"/>
      <c r="T45" s="127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5"/>
      <c r="AG45" s="127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5"/>
      <c r="AT45" s="137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5"/>
      <c r="BG45" s="137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44"/>
      <c r="BT45" s="137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44"/>
      <c r="CG45" s="76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ht="12.75" customHeight="1">
      <c r="A46" s="1"/>
      <c r="B46" s="123"/>
      <c r="C46" s="132"/>
      <c r="D46" s="165"/>
      <c r="E46" s="165"/>
      <c r="F46" s="151"/>
      <c r="G46" s="151"/>
      <c r="H46" s="151"/>
      <c r="I46" s="151"/>
      <c r="J46" s="157"/>
      <c r="K46" s="83"/>
      <c r="L46" s="151"/>
      <c r="M46" s="151"/>
      <c r="N46" s="157"/>
      <c r="O46" s="83"/>
      <c r="P46" s="151"/>
      <c r="Q46" s="151"/>
      <c r="R46" s="151"/>
      <c r="S46" s="151"/>
      <c r="T46" s="127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2"/>
      <c r="AG46" s="127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2"/>
      <c r="AT46" s="137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2"/>
      <c r="BG46" s="137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53"/>
      <c r="BT46" s="137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53"/>
      <c r="CG46" s="76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ht="12.75" customHeight="1">
      <c r="A47" s="1"/>
      <c r="B47" s="123"/>
      <c r="C47" s="125"/>
      <c r="D47" s="164"/>
      <c r="E47" s="164"/>
      <c r="F47" s="129"/>
      <c r="G47" s="129"/>
      <c r="H47" s="129"/>
      <c r="I47" s="129"/>
      <c r="J47" s="129"/>
      <c r="L47" s="129"/>
      <c r="M47" s="129"/>
      <c r="N47" s="129"/>
      <c r="P47" s="129"/>
      <c r="Q47" s="129"/>
      <c r="R47" s="129"/>
      <c r="S47" s="129"/>
      <c r="T47" s="127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5"/>
      <c r="AG47" s="127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5"/>
      <c r="AT47" s="137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5"/>
      <c r="BG47" s="137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44"/>
      <c r="BT47" s="137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44"/>
      <c r="CG47" s="76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ht="19.5" customHeight="1">
      <c r="A48" s="104"/>
      <c r="B48" s="105"/>
      <c r="C48" s="107" t="s">
        <v>68</v>
      </c>
      <c r="D48" s="109"/>
      <c r="E48" s="117"/>
      <c r="F48" s="120" t="str">
        <f t="shared" ref="F48:J48" si="177">SUM(F49:F53)</f>
        <v>$0</v>
      </c>
      <c r="G48" s="120" t="str">
        <f t="shared" si="177"/>
        <v>$0</v>
      </c>
      <c r="H48" s="120" t="str">
        <f t="shared" si="177"/>
        <v>$0</v>
      </c>
      <c r="I48" s="120" t="str">
        <f t="shared" si="177"/>
        <v>$0</v>
      </c>
      <c r="J48" s="131" t="str">
        <f t="shared" si="177"/>
        <v>$0</v>
      </c>
      <c r="K48" s="119"/>
      <c r="L48" s="120" t="str">
        <f t="shared" ref="L48:N48" si="178">SUM(L49:L53)</f>
        <v>$0</v>
      </c>
      <c r="M48" s="120" t="str">
        <f t="shared" si="178"/>
        <v>$0</v>
      </c>
      <c r="N48" s="131" t="str">
        <f t="shared" si="178"/>
        <v>$0</v>
      </c>
      <c r="O48" s="119"/>
      <c r="P48" s="120" t="str">
        <f t="shared" ref="P48:S48" si="179">SUM(P49:P53)</f>
        <v>$0</v>
      </c>
      <c r="Q48" s="120" t="str">
        <f t="shared" si="179"/>
        <v>$0</v>
      </c>
      <c r="R48" s="120" t="str">
        <f t="shared" si="179"/>
        <v>$0</v>
      </c>
      <c r="S48" s="120" t="str">
        <f t="shared" si="179"/>
        <v>$0</v>
      </c>
      <c r="T48" s="127"/>
      <c r="U48" s="120" t="str">
        <f t="shared" ref="U48:AF48" si="180">SUM(U49:U53)</f>
        <v>$0</v>
      </c>
      <c r="V48" s="120" t="str">
        <f t="shared" si="180"/>
        <v>$0</v>
      </c>
      <c r="W48" s="120" t="str">
        <f t="shared" si="180"/>
        <v>$0</v>
      </c>
      <c r="X48" s="120" t="str">
        <f t="shared" si="180"/>
        <v>$0</v>
      </c>
      <c r="Y48" s="120" t="str">
        <f t="shared" si="180"/>
        <v>$0</v>
      </c>
      <c r="Z48" s="120" t="str">
        <f t="shared" si="180"/>
        <v>$0</v>
      </c>
      <c r="AA48" s="120" t="str">
        <f t="shared" si="180"/>
        <v>$0</v>
      </c>
      <c r="AB48" s="120" t="str">
        <f t="shared" si="180"/>
        <v>$0</v>
      </c>
      <c r="AC48" s="120" t="str">
        <f t="shared" si="180"/>
        <v>$0</v>
      </c>
      <c r="AD48" s="120" t="str">
        <f t="shared" si="180"/>
        <v>$0</v>
      </c>
      <c r="AE48" s="120" t="str">
        <f t="shared" si="180"/>
        <v>$0</v>
      </c>
      <c r="AF48" s="120" t="str">
        <f t="shared" si="180"/>
        <v>$0</v>
      </c>
      <c r="AG48" s="127"/>
      <c r="AH48" s="120" t="str">
        <f t="shared" ref="AH48:AS48" si="181">SUM(AH49:AH53)</f>
        <v>$0</v>
      </c>
      <c r="AI48" s="120" t="str">
        <f t="shared" si="181"/>
        <v>$0</v>
      </c>
      <c r="AJ48" s="120" t="str">
        <f t="shared" si="181"/>
        <v>$0</v>
      </c>
      <c r="AK48" s="120" t="str">
        <f t="shared" si="181"/>
        <v>$0</v>
      </c>
      <c r="AL48" s="120" t="str">
        <f t="shared" si="181"/>
        <v>$0</v>
      </c>
      <c r="AM48" s="120" t="str">
        <f t="shared" si="181"/>
        <v>$0</v>
      </c>
      <c r="AN48" s="120" t="str">
        <f t="shared" si="181"/>
        <v>$0</v>
      </c>
      <c r="AO48" s="120" t="str">
        <f t="shared" si="181"/>
        <v>$0</v>
      </c>
      <c r="AP48" s="120" t="str">
        <f t="shared" si="181"/>
        <v>$0</v>
      </c>
      <c r="AQ48" s="120" t="str">
        <f t="shared" si="181"/>
        <v>$0</v>
      </c>
      <c r="AR48" s="120" t="str">
        <f t="shared" si="181"/>
        <v>$0</v>
      </c>
      <c r="AS48" s="120" t="str">
        <f t="shared" si="181"/>
        <v>$0</v>
      </c>
      <c r="AT48" s="137"/>
      <c r="AU48" s="120" t="str">
        <f t="shared" ref="AU48:BF48" si="182">SUM(AU49:AU53)</f>
        <v>$0</v>
      </c>
      <c r="AV48" s="120" t="str">
        <f t="shared" si="182"/>
        <v>$0</v>
      </c>
      <c r="AW48" s="120" t="str">
        <f t="shared" si="182"/>
        <v>$0</v>
      </c>
      <c r="AX48" s="120" t="str">
        <f t="shared" si="182"/>
        <v>$0</v>
      </c>
      <c r="AY48" s="120" t="str">
        <f t="shared" si="182"/>
        <v>$0</v>
      </c>
      <c r="AZ48" s="120" t="str">
        <f t="shared" si="182"/>
        <v>$0</v>
      </c>
      <c r="BA48" s="120" t="str">
        <f t="shared" si="182"/>
        <v>$0</v>
      </c>
      <c r="BB48" s="120" t="str">
        <f t="shared" si="182"/>
        <v>$0</v>
      </c>
      <c r="BC48" s="120" t="str">
        <f t="shared" si="182"/>
        <v>$0</v>
      </c>
      <c r="BD48" s="120" t="str">
        <f t="shared" si="182"/>
        <v>$0</v>
      </c>
      <c r="BE48" s="120" t="str">
        <f t="shared" si="182"/>
        <v>$0</v>
      </c>
      <c r="BF48" s="120" t="str">
        <f t="shared" si="182"/>
        <v>$0</v>
      </c>
      <c r="BG48" s="137"/>
      <c r="BH48" s="120" t="str">
        <f t="shared" ref="BH48:BS48" si="183">SUM(BH49:BH53)</f>
        <v>$0</v>
      </c>
      <c r="BI48" s="120" t="str">
        <f t="shared" si="183"/>
        <v>$0</v>
      </c>
      <c r="BJ48" s="120" t="str">
        <f t="shared" si="183"/>
        <v>$0</v>
      </c>
      <c r="BK48" s="120" t="str">
        <f t="shared" si="183"/>
        <v>$0</v>
      </c>
      <c r="BL48" s="120" t="str">
        <f t="shared" si="183"/>
        <v>$0</v>
      </c>
      <c r="BM48" s="120" t="str">
        <f t="shared" si="183"/>
        <v>$0</v>
      </c>
      <c r="BN48" s="120" t="str">
        <f t="shared" si="183"/>
        <v>$0</v>
      </c>
      <c r="BO48" s="120" t="str">
        <f t="shared" si="183"/>
        <v>$0</v>
      </c>
      <c r="BP48" s="120" t="str">
        <f t="shared" si="183"/>
        <v>$0</v>
      </c>
      <c r="BQ48" s="120" t="str">
        <f t="shared" si="183"/>
        <v>$0</v>
      </c>
      <c r="BR48" s="120" t="str">
        <f t="shared" si="183"/>
        <v>$0</v>
      </c>
      <c r="BS48" s="120" t="str">
        <f t="shared" si="183"/>
        <v>$0</v>
      </c>
      <c r="BT48" s="137"/>
      <c r="BU48" s="120" t="str">
        <f t="shared" ref="BU48:CF48" si="184">SUM(BU49:BU53)</f>
        <v>$0</v>
      </c>
      <c r="BV48" s="120" t="str">
        <f t="shared" si="184"/>
        <v>$0</v>
      </c>
      <c r="BW48" s="120" t="str">
        <f t="shared" si="184"/>
        <v>$0</v>
      </c>
      <c r="BX48" s="120" t="str">
        <f t="shared" si="184"/>
        <v>$0</v>
      </c>
      <c r="BY48" s="120" t="str">
        <f t="shared" si="184"/>
        <v>$0</v>
      </c>
      <c r="BZ48" s="120" t="str">
        <f t="shared" si="184"/>
        <v>$0</v>
      </c>
      <c r="CA48" s="120" t="str">
        <f t="shared" si="184"/>
        <v>$0</v>
      </c>
      <c r="CB48" s="120" t="str">
        <f t="shared" si="184"/>
        <v>$0</v>
      </c>
      <c r="CC48" s="120" t="str">
        <f t="shared" si="184"/>
        <v>$0</v>
      </c>
      <c r="CD48" s="120" t="str">
        <f t="shared" si="184"/>
        <v>$0</v>
      </c>
      <c r="CE48" s="120" t="str">
        <f t="shared" si="184"/>
        <v>$0</v>
      </c>
      <c r="CF48" s="120" t="str">
        <f t="shared" si="184"/>
        <v>$0</v>
      </c>
      <c r="CG48" s="138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</row>
    <row r="49" ht="12.75" customHeight="1">
      <c r="A49" s="1"/>
      <c r="B49" s="123"/>
      <c r="C49" s="125" t="s">
        <v>70</v>
      </c>
      <c r="D49" s="125"/>
      <c r="E49" s="125"/>
      <c r="F49" s="142"/>
      <c r="G49" s="142"/>
      <c r="H49" s="142"/>
      <c r="I49" s="142"/>
      <c r="J49" s="142"/>
      <c r="L49" s="142"/>
      <c r="M49" s="142"/>
      <c r="N49" s="142"/>
      <c r="P49" s="142"/>
      <c r="Q49" s="142"/>
      <c r="R49" s="142"/>
      <c r="S49" s="142"/>
      <c r="T49" s="127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5"/>
      <c r="AG49" s="127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5"/>
      <c r="AT49" s="137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5"/>
      <c r="BG49" s="137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44"/>
      <c r="BT49" s="137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44"/>
      <c r="CG49" s="76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ht="12.75" customHeight="1">
      <c r="A50" s="1"/>
      <c r="B50" s="123"/>
      <c r="C50" s="132" t="s">
        <v>71</v>
      </c>
      <c r="D50" s="132"/>
      <c r="E50" s="132"/>
      <c r="F50" s="151"/>
      <c r="G50" s="151"/>
      <c r="H50" s="151"/>
      <c r="I50" s="151"/>
      <c r="J50" s="157"/>
      <c r="K50" s="83"/>
      <c r="L50" s="151"/>
      <c r="M50" s="151"/>
      <c r="N50" s="157"/>
      <c r="O50" s="83"/>
      <c r="P50" s="151"/>
      <c r="Q50" s="151"/>
      <c r="R50" s="151"/>
      <c r="S50" s="151"/>
      <c r="T50" s="127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2"/>
      <c r="AG50" s="127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2"/>
      <c r="AT50" s="137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2"/>
      <c r="BG50" s="137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53"/>
      <c r="BT50" s="137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53"/>
      <c r="CG50" s="76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ht="12.75" customHeight="1">
      <c r="A51" s="1"/>
      <c r="B51" s="123"/>
      <c r="C51" s="125" t="s">
        <v>72</v>
      </c>
      <c r="D51" s="125"/>
      <c r="E51" s="125"/>
      <c r="F51" s="142"/>
      <c r="G51" s="142"/>
      <c r="H51" s="142"/>
      <c r="I51" s="142"/>
      <c r="J51" s="142"/>
      <c r="L51" s="142"/>
      <c r="M51" s="142"/>
      <c r="N51" s="142"/>
      <c r="P51" s="142"/>
      <c r="Q51" s="142"/>
      <c r="R51" s="142"/>
      <c r="S51" s="142"/>
      <c r="T51" s="127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5"/>
      <c r="AG51" s="127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5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5"/>
      <c r="BG51" s="137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44"/>
      <c r="BT51" s="137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44"/>
      <c r="CG51" s="76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ht="12.75" customHeight="1">
      <c r="A52" s="1"/>
      <c r="B52" s="123"/>
      <c r="C52" s="156" t="s">
        <v>73</v>
      </c>
      <c r="D52" s="132"/>
      <c r="E52" s="132"/>
      <c r="F52" s="151"/>
      <c r="G52" s="151"/>
      <c r="H52" s="151"/>
      <c r="I52" s="151"/>
      <c r="J52" s="157"/>
      <c r="K52" s="83"/>
      <c r="L52" s="151"/>
      <c r="M52" s="151"/>
      <c r="N52" s="157"/>
      <c r="O52" s="83"/>
      <c r="P52" s="151"/>
      <c r="Q52" s="151"/>
      <c r="R52" s="151"/>
      <c r="S52" s="151"/>
      <c r="T52" s="127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2"/>
      <c r="AG52" s="127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2"/>
      <c r="AT52" s="137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2"/>
      <c r="BG52" s="137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53"/>
      <c r="BT52" s="137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53"/>
      <c r="CG52" s="76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ht="12.75" customHeight="1">
      <c r="A53" s="1"/>
      <c r="B53" s="123"/>
      <c r="C53" s="125"/>
      <c r="D53" s="125"/>
      <c r="E53" s="125"/>
      <c r="F53" s="129"/>
      <c r="G53" s="129"/>
      <c r="H53" s="129"/>
      <c r="I53" s="129"/>
      <c r="J53" s="129"/>
      <c r="L53" s="129"/>
      <c r="M53" s="129"/>
      <c r="N53" s="129"/>
      <c r="P53" s="129"/>
      <c r="Q53" s="129"/>
      <c r="R53" s="129"/>
      <c r="S53" s="129"/>
      <c r="T53" s="127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5"/>
      <c r="AG53" s="127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5"/>
      <c r="AT53" s="137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5"/>
      <c r="BG53" s="137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44"/>
      <c r="BT53" s="137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44"/>
      <c r="CG53" s="76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ht="3.0" customHeight="1">
      <c r="A54" s="1"/>
      <c r="B54" s="123"/>
      <c r="C54" s="166"/>
      <c r="D54" s="166"/>
      <c r="E54" s="166"/>
      <c r="F54" s="168"/>
      <c r="G54" s="168"/>
      <c r="H54" s="168"/>
      <c r="I54" s="168"/>
      <c r="J54" s="210"/>
      <c r="K54" s="83"/>
      <c r="L54" s="168"/>
      <c r="M54" s="168"/>
      <c r="N54" s="168"/>
      <c r="O54" s="168"/>
      <c r="P54" s="168"/>
      <c r="Q54" s="168"/>
      <c r="R54" s="168"/>
      <c r="S54" s="168"/>
      <c r="T54" s="167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212"/>
      <c r="AG54" s="214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212"/>
      <c r="AT54" s="137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212"/>
      <c r="BG54" s="76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212"/>
      <c r="BT54" s="76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212"/>
      <c r="CG54" s="76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ht="19.5" customHeight="1">
      <c r="A55" s="162"/>
      <c r="B55" s="123"/>
      <c r="C55" s="169" t="s">
        <v>52</v>
      </c>
      <c r="D55" s="169"/>
      <c r="E55" s="169"/>
      <c r="F55" s="171" t="str">
        <f t="shared" ref="F55:J55" si="185">F13+F21+F31+F48+F38</f>
        <v>$7,090</v>
      </c>
      <c r="G55" s="171" t="str">
        <f t="shared" si="185"/>
        <v>$340</v>
      </c>
      <c r="H55" s="171" t="str">
        <f t="shared" si="185"/>
        <v>$340</v>
      </c>
      <c r="I55" s="171" t="str">
        <f t="shared" si="185"/>
        <v>$340</v>
      </c>
      <c r="J55" s="219" t="str">
        <f t="shared" si="185"/>
        <v>$340</v>
      </c>
      <c r="K55" s="83"/>
      <c r="L55" s="171" t="str">
        <f t="shared" ref="L55:N55" si="186">L13+L21+L31+L48+L38</f>
        <v>$340</v>
      </c>
      <c r="M55" s="171" t="str">
        <f t="shared" si="186"/>
        <v>$340</v>
      </c>
      <c r="N55" s="219" t="str">
        <f t="shared" si="186"/>
        <v>$340</v>
      </c>
      <c r="O55" s="83"/>
      <c r="P55" s="171" t="str">
        <f t="shared" ref="P55:S55" si="187">P13+P21+P31+P48+P38</f>
        <v>$340</v>
      </c>
      <c r="Q55" s="171" t="str">
        <f t="shared" si="187"/>
        <v>$340</v>
      </c>
      <c r="R55" s="171" t="str">
        <f t="shared" si="187"/>
        <v>$340</v>
      </c>
      <c r="S55" s="171" t="str">
        <f t="shared" si="187"/>
        <v>$340</v>
      </c>
      <c r="T55" s="170"/>
      <c r="U55" s="171" t="str">
        <f t="shared" ref="U55:AF55" si="188">U13+U21+U31+U48+U38</f>
        <v>$2,090</v>
      </c>
      <c r="V55" s="171" t="str">
        <f t="shared" si="188"/>
        <v>$340</v>
      </c>
      <c r="W55" s="171" t="str">
        <f t="shared" si="188"/>
        <v>$340</v>
      </c>
      <c r="X55" s="171" t="str">
        <f t="shared" si="188"/>
        <v>$340</v>
      </c>
      <c r="Y55" s="171" t="str">
        <f t="shared" si="188"/>
        <v>$2,090</v>
      </c>
      <c r="Z55" s="171" t="str">
        <f t="shared" si="188"/>
        <v>$340</v>
      </c>
      <c r="AA55" s="171" t="str">
        <f t="shared" si="188"/>
        <v>$340</v>
      </c>
      <c r="AB55" s="171" t="str">
        <f t="shared" si="188"/>
        <v>$340</v>
      </c>
      <c r="AC55" s="171" t="str">
        <f t="shared" si="188"/>
        <v>$340</v>
      </c>
      <c r="AD55" s="171" t="str">
        <f t="shared" si="188"/>
        <v>$340</v>
      </c>
      <c r="AE55" s="171" t="str">
        <f t="shared" si="188"/>
        <v>$340</v>
      </c>
      <c r="AF55" s="222" t="str">
        <f t="shared" si="188"/>
        <v>$340</v>
      </c>
      <c r="AG55" s="223"/>
      <c r="AH55" s="171" t="str">
        <f t="shared" ref="AH55:AS55" si="189">AH13+AH21+AH31+AH48+AH38</f>
        <v>$2,090</v>
      </c>
      <c r="AI55" s="171" t="str">
        <f t="shared" si="189"/>
        <v>$340</v>
      </c>
      <c r="AJ55" s="171" t="str">
        <f t="shared" si="189"/>
        <v>$340</v>
      </c>
      <c r="AK55" s="171" t="str">
        <f t="shared" si="189"/>
        <v>$340</v>
      </c>
      <c r="AL55" s="171" t="str">
        <f t="shared" si="189"/>
        <v>$2,090</v>
      </c>
      <c r="AM55" s="171" t="str">
        <f t="shared" si="189"/>
        <v>$340</v>
      </c>
      <c r="AN55" s="171" t="str">
        <f t="shared" si="189"/>
        <v>$340</v>
      </c>
      <c r="AO55" s="171" t="str">
        <f t="shared" si="189"/>
        <v>$340</v>
      </c>
      <c r="AP55" s="171" t="str">
        <f t="shared" si="189"/>
        <v>$340</v>
      </c>
      <c r="AQ55" s="171" t="str">
        <f t="shared" si="189"/>
        <v>$340</v>
      </c>
      <c r="AR55" s="171" t="str">
        <f t="shared" si="189"/>
        <v>$340</v>
      </c>
      <c r="AS55" s="222" t="str">
        <f t="shared" si="189"/>
        <v>$340</v>
      </c>
      <c r="AT55" s="227"/>
      <c r="AU55" s="171" t="str">
        <f t="shared" ref="AU55:BF55" si="190">AU13+AU21+AU31+AU48+AU38</f>
        <v>$2,090</v>
      </c>
      <c r="AV55" s="171" t="str">
        <f t="shared" si="190"/>
        <v>$340</v>
      </c>
      <c r="AW55" s="171" t="str">
        <f t="shared" si="190"/>
        <v>$340</v>
      </c>
      <c r="AX55" s="171" t="str">
        <f t="shared" si="190"/>
        <v>$340</v>
      </c>
      <c r="AY55" s="171" t="str">
        <f t="shared" si="190"/>
        <v>$2,090</v>
      </c>
      <c r="AZ55" s="171" t="str">
        <f t="shared" si="190"/>
        <v>$340</v>
      </c>
      <c r="BA55" s="171" t="str">
        <f t="shared" si="190"/>
        <v>$340</v>
      </c>
      <c r="BB55" s="171" t="str">
        <f t="shared" si="190"/>
        <v>$340</v>
      </c>
      <c r="BC55" s="171" t="str">
        <f t="shared" si="190"/>
        <v>$340</v>
      </c>
      <c r="BD55" s="171" t="str">
        <f t="shared" si="190"/>
        <v>$340</v>
      </c>
      <c r="BE55" s="171" t="str">
        <f t="shared" si="190"/>
        <v>$340</v>
      </c>
      <c r="BF55" s="222" t="str">
        <f t="shared" si="190"/>
        <v>$340</v>
      </c>
      <c r="BG55" s="192"/>
      <c r="BH55" s="171" t="str">
        <f t="shared" ref="BH55:BS55" si="191">BH13+BH21+BH31+BH48+BH38</f>
        <v>$0</v>
      </c>
      <c r="BI55" s="171" t="str">
        <f t="shared" si="191"/>
        <v>$0</v>
      </c>
      <c r="BJ55" s="171" t="str">
        <f t="shared" si="191"/>
        <v>$0</v>
      </c>
      <c r="BK55" s="171" t="str">
        <f t="shared" si="191"/>
        <v>$0</v>
      </c>
      <c r="BL55" s="171" t="str">
        <f t="shared" si="191"/>
        <v>$0</v>
      </c>
      <c r="BM55" s="171" t="str">
        <f t="shared" si="191"/>
        <v>$0</v>
      </c>
      <c r="BN55" s="171" t="str">
        <f t="shared" si="191"/>
        <v>$0</v>
      </c>
      <c r="BO55" s="171" t="str">
        <f t="shared" si="191"/>
        <v>$0</v>
      </c>
      <c r="BP55" s="171" t="str">
        <f t="shared" si="191"/>
        <v>$0</v>
      </c>
      <c r="BQ55" s="171" t="str">
        <f t="shared" si="191"/>
        <v>$0</v>
      </c>
      <c r="BR55" s="171" t="str">
        <f t="shared" si="191"/>
        <v>$0</v>
      </c>
      <c r="BS55" s="222" t="str">
        <f t="shared" si="191"/>
        <v>$0</v>
      </c>
      <c r="BT55" s="192"/>
      <c r="BU55" s="171" t="str">
        <f t="shared" ref="BU55:CF55" si="192">BU13+BU21+BU31+BU48+BU38</f>
        <v>$0</v>
      </c>
      <c r="BV55" s="171" t="str">
        <f t="shared" si="192"/>
        <v>$0</v>
      </c>
      <c r="BW55" s="171" t="str">
        <f t="shared" si="192"/>
        <v>$0</v>
      </c>
      <c r="BX55" s="171" t="str">
        <f t="shared" si="192"/>
        <v>$0</v>
      </c>
      <c r="BY55" s="171" t="str">
        <f t="shared" si="192"/>
        <v>$0</v>
      </c>
      <c r="BZ55" s="171" t="str">
        <f t="shared" si="192"/>
        <v>$0</v>
      </c>
      <c r="CA55" s="171" t="str">
        <f t="shared" si="192"/>
        <v>$0</v>
      </c>
      <c r="CB55" s="171" t="str">
        <f t="shared" si="192"/>
        <v>$0</v>
      </c>
      <c r="CC55" s="171" t="str">
        <f t="shared" si="192"/>
        <v>$0</v>
      </c>
      <c r="CD55" s="171" t="str">
        <f t="shared" si="192"/>
        <v>$0</v>
      </c>
      <c r="CE55" s="171" t="str">
        <f t="shared" si="192"/>
        <v>$0</v>
      </c>
      <c r="CF55" s="222" t="str">
        <f t="shared" si="192"/>
        <v>$0</v>
      </c>
      <c r="CG55" s="19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</row>
    <row r="56" ht="3.0" customHeight="1">
      <c r="A56" s="1"/>
      <c r="B56" s="172"/>
      <c r="C56" s="173"/>
      <c r="D56" s="173"/>
      <c r="E56" s="173"/>
      <c r="F56" s="174"/>
      <c r="G56" s="174"/>
      <c r="H56" s="174"/>
      <c r="I56" s="174"/>
      <c r="J56" s="234"/>
      <c r="K56" s="83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235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76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76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76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76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ht="4.5" customHeight="1">
      <c r="A57" s="1"/>
      <c r="B57" s="175"/>
      <c r="C57" s="63"/>
      <c r="D57" s="63"/>
      <c r="E57" s="63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ht="3.0" customHeight="1">
      <c r="A58" s="1"/>
      <c r="B58" s="177"/>
      <c r="C58" s="178"/>
      <c r="D58" s="178"/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236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236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236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236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ht="12.75" customHeight="1">
      <c r="A59" s="74"/>
      <c r="B59" s="180"/>
      <c r="C59" s="237" t="s">
        <v>55</v>
      </c>
      <c r="D59" s="80"/>
      <c r="E59" s="82"/>
      <c r="F59" s="238" t="s">
        <v>14</v>
      </c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40"/>
      <c r="T59" s="241"/>
      <c r="U59" s="242" t="s">
        <v>15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40"/>
      <c r="AG59" s="241"/>
      <c r="AH59" s="242" t="s">
        <v>16</v>
      </c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184"/>
      <c r="AT59" s="243"/>
      <c r="AU59" s="242" t="s">
        <v>16</v>
      </c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184"/>
      <c r="BG59" s="244"/>
      <c r="BH59" s="242" t="s">
        <v>18</v>
      </c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184"/>
      <c r="BT59" s="244"/>
      <c r="BU59" s="242" t="s">
        <v>19</v>
      </c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184"/>
      <c r="CG59" s="245"/>
      <c r="CH59" s="94"/>
      <c r="CI59" s="94"/>
      <c r="CJ59" s="94"/>
      <c r="CK59" s="94"/>
      <c r="CL59" s="94"/>
      <c r="CM59" s="94"/>
      <c r="CN59" s="94"/>
      <c r="CO59" s="94"/>
      <c r="CP59" s="94"/>
      <c r="CQ59" s="74"/>
      <c r="CR59" s="74"/>
    </row>
    <row r="60" ht="12.75" customHeight="1">
      <c r="A60" s="74"/>
      <c r="B60" s="180"/>
      <c r="C60" s="246"/>
      <c r="D60" s="247"/>
      <c r="E60" s="248"/>
      <c r="F60" s="249" t="s">
        <v>20</v>
      </c>
      <c r="G60" s="249" t="s">
        <v>21</v>
      </c>
      <c r="H60" s="249" t="s">
        <v>22</v>
      </c>
      <c r="I60" s="249" t="s">
        <v>23</v>
      </c>
      <c r="J60" s="250" t="s">
        <v>24</v>
      </c>
      <c r="K60" s="248"/>
      <c r="L60" s="249" t="s">
        <v>25</v>
      </c>
      <c r="M60" s="249" t="s">
        <v>26</v>
      </c>
      <c r="N60" s="250" t="s">
        <v>27</v>
      </c>
      <c r="O60" s="248"/>
      <c r="P60" s="249" t="s">
        <v>28</v>
      </c>
      <c r="Q60" s="249" t="s">
        <v>29</v>
      </c>
      <c r="R60" s="249" t="s">
        <v>30</v>
      </c>
      <c r="S60" s="249" t="s">
        <v>31</v>
      </c>
      <c r="T60" s="251"/>
      <c r="U60" s="249" t="s">
        <v>20</v>
      </c>
      <c r="V60" s="249" t="s">
        <v>21</v>
      </c>
      <c r="W60" s="249" t="s">
        <v>22</v>
      </c>
      <c r="X60" s="249" t="s">
        <v>23</v>
      </c>
      <c r="Y60" s="249" t="s">
        <v>24</v>
      </c>
      <c r="Z60" s="249" t="s">
        <v>25</v>
      </c>
      <c r="AA60" s="249" t="s">
        <v>26</v>
      </c>
      <c r="AB60" s="249" t="s">
        <v>27</v>
      </c>
      <c r="AC60" s="249" t="s">
        <v>28</v>
      </c>
      <c r="AD60" s="249" t="s">
        <v>29</v>
      </c>
      <c r="AE60" s="249" t="s">
        <v>30</v>
      </c>
      <c r="AF60" s="249" t="s">
        <v>31</v>
      </c>
      <c r="AG60" s="251"/>
      <c r="AH60" s="249" t="s">
        <v>20</v>
      </c>
      <c r="AI60" s="249" t="s">
        <v>21</v>
      </c>
      <c r="AJ60" s="249" t="s">
        <v>22</v>
      </c>
      <c r="AK60" s="249" t="s">
        <v>23</v>
      </c>
      <c r="AL60" s="249" t="s">
        <v>24</v>
      </c>
      <c r="AM60" s="249" t="s">
        <v>25</v>
      </c>
      <c r="AN60" s="249" t="s">
        <v>26</v>
      </c>
      <c r="AO60" s="249" t="s">
        <v>27</v>
      </c>
      <c r="AP60" s="249" t="s">
        <v>28</v>
      </c>
      <c r="AQ60" s="249" t="s">
        <v>29</v>
      </c>
      <c r="AR60" s="249" t="s">
        <v>30</v>
      </c>
      <c r="AS60" s="249" t="s">
        <v>31</v>
      </c>
      <c r="AT60" s="252"/>
      <c r="AU60" s="253" t="s">
        <v>20</v>
      </c>
      <c r="AV60" s="249" t="s">
        <v>21</v>
      </c>
      <c r="AW60" s="249" t="s">
        <v>22</v>
      </c>
      <c r="AX60" s="249" t="s">
        <v>23</v>
      </c>
      <c r="AY60" s="249" t="s">
        <v>24</v>
      </c>
      <c r="AZ60" s="249" t="s">
        <v>25</v>
      </c>
      <c r="BA60" s="249" t="s">
        <v>26</v>
      </c>
      <c r="BB60" s="249" t="s">
        <v>27</v>
      </c>
      <c r="BC60" s="249" t="s">
        <v>28</v>
      </c>
      <c r="BD60" s="249" t="s">
        <v>29</v>
      </c>
      <c r="BE60" s="249" t="s">
        <v>30</v>
      </c>
      <c r="BF60" s="249" t="s">
        <v>31</v>
      </c>
      <c r="BG60" s="254"/>
      <c r="BH60" s="253" t="s">
        <v>20</v>
      </c>
      <c r="BI60" s="249" t="s">
        <v>21</v>
      </c>
      <c r="BJ60" s="249" t="s">
        <v>22</v>
      </c>
      <c r="BK60" s="249" t="s">
        <v>23</v>
      </c>
      <c r="BL60" s="249" t="s">
        <v>24</v>
      </c>
      <c r="BM60" s="249" t="s">
        <v>25</v>
      </c>
      <c r="BN60" s="249" t="s">
        <v>26</v>
      </c>
      <c r="BO60" s="249" t="s">
        <v>27</v>
      </c>
      <c r="BP60" s="249" t="s">
        <v>28</v>
      </c>
      <c r="BQ60" s="249" t="s">
        <v>29</v>
      </c>
      <c r="BR60" s="249" t="s">
        <v>30</v>
      </c>
      <c r="BS60" s="249" t="s">
        <v>31</v>
      </c>
      <c r="BT60" s="254"/>
      <c r="BU60" s="253" t="s">
        <v>20</v>
      </c>
      <c r="BV60" s="249" t="s">
        <v>21</v>
      </c>
      <c r="BW60" s="249" t="s">
        <v>22</v>
      </c>
      <c r="BX60" s="249" t="s">
        <v>23</v>
      </c>
      <c r="BY60" s="249" t="s">
        <v>24</v>
      </c>
      <c r="BZ60" s="249" t="s">
        <v>25</v>
      </c>
      <c r="CA60" s="249" t="s">
        <v>26</v>
      </c>
      <c r="CB60" s="249" t="s">
        <v>27</v>
      </c>
      <c r="CC60" s="249" t="s">
        <v>28</v>
      </c>
      <c r="CD60" s="249" t="s">
        <v>29</v>
      </c>
      <c r="CE60" s="249" t="s">
        <v>30</v>
      </c>
      <c r="CF60" s="249" t="s">
        <v>31</v>
      </c>
      <c r="CG60" s="245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</row>
    <row r="61" ht="3.0" customHeight="1">
      <c r="A61" s="1"/>
      <c r="B61" s="185"/>
      <c r="C61" s="186"/>
      <c r="D61" s="186"/>
      <c r="E61" s="186"/>
      <c r="F61" s="188"/>
      <c r="G61" s="188"/>
      <c r="H61" s="188"/>
      <c r="I61" s="188"/>
      <c r="J61" s="255"/>
      <c r="K61" s="83"/>
      <c r="L61" s="188"/>
      <c r="M61" s="188"/>
      <c r="N61" s="255"/>
      <c r="O61" s="83"/>
      <c r="P61" s="188"/>
      <c r="Q61" s="188"/>
      <c r="R61" s="188"/>
      <c r="S61" s="188"/>
      <c r="T61" s="187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7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256"/>
      <c r="AU61" s="257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256"/>
      <c r="BH61" s="257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256"/>
      <c r="BU61" s="257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236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ht="12.75" customHeight="1">
      <c r="A62" s="1"/>
      <c r="B62" s="189"/>
      <c r="C62" s="125" t="s">
        <v>57</v>
      </c>
      <c r="D62" s="125"/>
      <c r="E62" s="125"/>
      <c r="F62" s="129"/>
      <c r="G62" s="129"/>
      <c r="H62" s="129"/>
      <c r="I62" s="129"/>
      <c r="J62" s="129"/>
      <c r="L62" s="129"/>
      <c r="M62" s="129"/>
      <c r="N62" s="129"/>
      <c r="P62" s="129"/>
      <c r="Q62" s="129"/>
      <c r="R62" s="129"/>
      <c r="S62" s="129"/>
      <c r="T62" s="18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87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256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256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256"/>
      <c r="BU62" s="129"/>
      <c r="BV62" s="129"/>
      <c r="BW62" s="129"/>
      <c r="BX62" s="129"/>
      <c r="BY62" s="129"/>
      <c r="BZ62" s="129"/>
      <c r="CA62" s="129"/>
      <c r="CB62" s="129"/>
      <c r="CC62" s="140"/>
      <c r="CD62" s="129"/>
      <c r="CE62" s="129"/>
      <c r="CF62" s="129"/>
      <c r="CG62" s="236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ht="12.75" customHeight="1">
      <c r="A63" s="1"/>
      <c r="B63" s="189"/>
      <c r="C63" s="190" t="s">
        <v>58</v>
      </c>
      <c r="D63" s="190"/>
      <c r="E63" s="190"/>
      <c r="F63" s="191"/>
      <c r="G63" s="191"/>
      <c r="H63" s="191"/>
      <c r="I63" s="191"/>
      <c r="J63" s="258"/>
      <c r="K63" s="83"/>
      <c r="L63" s="191"/>
      <c r="M63" s="191"/>
      <c r="N63" s="258"/>
      <c r="O63" s="83"/>
      <c r="P63" s="191"/>
      <c r="Q63" s="191"/>
      <c r="R63" s="191"/>
      <c r="S63" s="191"/>
      <c r="T63" s="187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87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256"/>
      <c r="AU63" s="259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256"/>
      <c r="BH63" s="259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256"/>
      <c r="BU63" s="259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236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ht="12.75" customHeight="1">
      <c r="A64" s="1"/>
      <c r="B64" s="189"/>
      <c r="C64" s="125" t="s">
        <v>59</v>
      </c>
      <c r="D64" s="125"/>
      <c r="E64" s="125"/>
      <c r="F64" s="129"/>
      <c r="G64" s="129"/>
      <c r="H64" s="129"/>
      <c r="I64" s="129"/>
      <c r="J64" s="129"/>
      <c r="L64" s="129"/>
      <c r="M64" s="129"/>
      <c r="N64" s="129"/>
      <c r="P64" s="129"/>
      <c r="Q64" s="129"/>
      <c r="R64" s="129"/>
      <c r="S64" s="129"/>
      <c r="T64" s="18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87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256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256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256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236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ht="12.75" customHeight="1">
      <c r="A65" s="1"/>
      <c r="B65" s="189"/>
      <c r="C65" s="190" t="s">
        <v>62</v>
      </c>
      <c r="D65" s="190"/>
      <c r="E65" s="190"/>
      <c r="F65" s="191"/>
      <c r="G65" s="191"/>
      <c r="H65" s="191"/>
      <c r="I65" s="191"/>
      <c r="J65" s="258"/>
      <c r="K65" s="83"/>
      <c r="L65" s="191"/>
      <c r="M65" s="191"/>
      <c r="N65" s="258"/>
      <c r="O65" s="83"/>
      <c r="P65" s="191"/>
      <c r="Q65" s="191"/>
      <c r="R65" s="191"/>
      <c r="S65" s="191"/>
      <c r="T65" s="187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87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256"/>
      <c r="AU65" s="259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256"/>
      <c r="BH65" s="259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256"/>
      <c r="BU65" s="259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236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ht="12.75" customHeight="1">
      <c r="A66" s="1"/>
      <c r="B66" s="189"/>
      <c r="C66" s="125" t="s">
        <v>11</v>
      </c>
      <c r="D66" s="125"/>
      <c r="E66" s="125"/>
      <c r="F66" s="129"/>
      <c r="G66" s="129"/>
      <c r="H66" s="129"/>
      <c r="I66" s="129"/>
      <c r="J66" s="129"/>
      <c r="L66" s="129"/>
      <c r="M66" s="129"/>
      <c r="N66" s="129"/>
      <c r="P66" s="129"/>
      <c r="Q66" s="129"/>
      <c r="R66" s="129"/>
      <c r="S66" s="129"/>
      <c r="T66" s="187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87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256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256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256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236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ht="3.0" customHeight="1">
      <c r="A67" s="1"/>
      <c r="B67" s="193"/>
      <c r="C67" s="194"/>
      <c r="D67" s="194"/>
      <c r="E67" s="194"/>
      <c r="F67" s="196"/>
      <c r="G67" s="196"/>
      <c r="H67" s="196"/>
      <c r="I67" s="196"/>
      <c r="J67" s="260"/>
      <c r="K67" s="83"/>
      <c r="L67" s="196"/>
      <c r="M67" s="196"/>
      <c r="N67" s="196"/>
      <c r="O67" s="196"/>
      <c r="P67" s="196"/>
      <c r="Q67" s="196"/>
      <c r="R67" s="196"/>
      <c r="S67" s="196"/>
      <c r="T67" s="195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5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256"/>
      <c r="AU67" s="261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256"/>
      <c r="BH67" s="261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256"/>
      <c r="BU67" s="261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236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ht="19.5" customHeight="1">
      <c r="A68" s="162"/>
      <c r="B68" s="197"/>
      <c r="C68" s="198" t="s">
        <v>69</v>
      </c>
      <c r="D68" s="198"/>
      <c r="E68" s="198"/>
      <c r="F68" s="200" t="str">
        <f t="shared" ref="F68:J68" si="193">SUM(F62:F66)</f>
        <v>$0</v>
      </c>
      <c r="G68" s="200" t="str">
        <f t="shared" si="193"/>
        <v>$0</v>
      </c>
      <c r="H68" s="200" t="str">
        <f t="shared" si="193"/>
        <v>$0</v>
      </c>
      <c r="I68" s="200" t="str">
        <f t="shared" si="193"/>
        <v>$0</v>
      </c>
      <c r="J68" s="262" t="str">
        <f t="shared" si="193"/>
        <v>$0</v>
      </c>
      <c r="K68" s="83"/>
      <c r="L68" s="200" t="str">
        <f t="shared" ref="L68:N68" si="194">SUM(L62:L66)</f>
        <v>$0</v>
      </c>
      <c r="M68" s="200" t="str">
        <f t="shared" si="194"/>
        <v>$0</v>
      </c>
      <c r="N68" s="262" t="str">
        <f t="shared" si="194"/>
        <v>$0</v>
      </c>
      <c r="O68" s="83"/>
      <c r="P68" s="200" t="str">
        <f t="shared" ref="P68:S68" si="195">SUM(P62:P66)</f>
        <v>$0</v>
      </c>
      <c r="Q68" s="200" t="str">
        <f t="shared" si="195"/>
        <v>$0</v>
      </c>
      <c r="R68" s="200" t="str">
        <f t="shared" si="195"/>
        <v>$0</v>
      </c>
      <c r="S68" s="200" t="str">
        <f t="shared" si="195"/>
        <v>$0</v>
      </c>
      <c r="T68" s="199"/>
      <c r="U68" s="200" t="str">
        <f t="shared" ref="U68:AF68" si="196">SUM(U62:U66)</f>
        <v>$0</v>
      </c>
      <c r="V68" s="200" t="str">
        <f t="shared" si="196"/>
        <v>$0</v>
      </c>
      <c r="W68" s="200" t="str">
        <f t="shared" si="196"/>
        <v>$0</v>
      </c>
      <c r="X68" s="200" t="str">
        <f t="shared" si="196"/>
        <v>$0</v>
      </c>
      <c r="Y68" s="200" t="str">
        <f t="shared" si="196"/>
        <v>$0</v>
      </c>
      <c r="Z68" s="200" t="str">
        <f t="shared" si="196"/>
        <v>$0</v>
      </c>
      <c r="AA68" s="200" t="str">
        <f t="shared" si="196"/>
        <v>$0</v>
      </c>
      <c r="AB68" s="200" t="str">
        <f t="shared" si="196"/>
        <v>$0</v>
      </c>
      <c r="AC68" s="200" t="str">
        <f t="shared" si="196"/>
        <v>$0</v>
      </c>
      <c r="AD68" s="200" t="str">
        <f t="shared" si="196"/>
        <v>$0</v>
      </c>
      <c r="AE68" s="200" t="str">
        <f t="shared" si="196"/>
        <v>$0</v>
      </c>
      <c r="AF68" s="200" t="str">
        <f t="shared" si="196"/>
        <v>$0</v>
      </c>
      <c r="AG68" s="199"/>
      <c r="AH68" s="200" t="str">
        <f t="shared" ref="AH68:AS68" si="197">SUM(AH62:AH66)</f>
        <v>$0</v>
      </c>
      <c r="AI68" s="200" t="str">
        <f t="shared" si="197"/>
        <v>$0</v>
      </c>
      <c r="AJ68" s="200" t="str">
        <f t="shared" si="197"/>
        <v>$0</v>
      </c>
      <c r="AK68" s="200" t="str">
        <f t="shared" si="197"/>
        <v>$0</v>
      </c>
      <c r="AL68" s="200" t="str">
        <f t="shared" si="197"/>
        <v>$0</v>
      </c>
      <c r="AM68" s="200" t="str">
        <f t="shared" si="197"/>
        <v>$0</v>
      </c>
      <c r="AN68" s="200" t="str">
        <f t="shared" si="197"/>
        <v>$0</v>
      </c>
      <c r="AO68" s="200" t="str">
        <f t="shared" si="197"/>
        <v>$0</v>
      </c>
      <c r="AP68" s="200" t="str">
        <f t="shared" si="197"/>
        <v>$0</v>
      </c>
      <c r="AQ68" s="200" t="str">
        <f t="shared" si="197"/>
        <v>$0</v>
      </c>
      <c r="AR68" s="200" t="str">
        <f t="shared" si="197"/>
        <v>$0</v>
      </c>
      <c r="AS68" s="200" t="str">
        <f t="shared" si="197"/>
        <v>$0</v>
      </c>
      <c r="AT68" s="263"/>
      <c r="AU68" s="264" t="str">
        <f t="shared" ref="AU68:BF68" si="198">SUM(AU62:AU66)</f>
        <v>$0</v>
      </c>
      <c r="AV68" s="200" t="str">
        <f t="shared" si="198"/>
        <v>$0</v>
      </c>
      <c r="AW68" s="200" t="str">
        <f t="shared" si="198"/>
        <v>$0</v>
      </c>
      <c r="AX68" s="200" t="str">
        <f t="shared" si="198"/>
        <v>$0</v>
      </c>
      <c r="AY68" s="200" t="str">
        <f t="shared" si="198"/>
        <v>$0</v>
      </c>
      <c r="AZ68" s="200" t="str">
        <f t="shared" si="198"/>
        <v>$0</v>
      </c>
      <c r="BA68" s="200" t="str">
        <f t="shared" si="198"/>
        <v>$0</v>
      </c>
      <c r="BB68" s="200" t="str">
        <f t="shared" si="198"/>
        <v>$0</v>
      </c>
      <c r="BC68" s="200" t="str">
        <f t="shared" si="198"/>
        <v>$0</v>
      </c>
      <c r="BD68" s="200" t="str">
        <f t="shared" si="198"/>
        <v>$0</v>
      </c>
      <c r="BE68" s="200" t="str">
        <f t="shared" si="198"/>
        <v>$0</v>
      </c>
      <c r="BF68" s="200" t="str">
        <f t="shared" si="198"/>
        <v>$0</v>
      </c>
      <c r="BG68" s="263"/>
      <c r="BH68" s="264" t="str">
        <f t="shared" ref="BH68:BS68" si="199">SUM(BH62:BH66)</f>
        <v>$0</v>
      </c>
      <c r="BI68" s="200" t="str">
        <f t="shared" si="199"/>
        <v>$0</v>
      </c>
      <c r="BJ68" s="200" t="str">
        <f t="shared" si="199"/>
        <v>$0</v>
      </c>
      <c r="BK68" s="200" t="str">
        <f t="shared" si="199"/>
        <v>$0</v>
      </c>
      <c r="BL68" s="200" t="str">
        <f t="shared" si="199"/>
        <v>$0</v>
      </c>
      <c r="BM68" s="200" t="str">
        <f t="shared" si="199"/>
        <v>$0</v>
      </c>
      <c r="BN68" s="200" t="str">
        <f t="shared" si="199"/>
        <v>$0</v>
      </c>
      <c r="BO68" s="200" t="str">
        <f t="shared" si="199"/>
        <v>$0</v>
      </c>
      <c r="BP68" s="200" t="str">
        <f t="shared" si="199"/>
        <v>$0</v>
      </c>
      <c r="BQ68" s="200" t="str">
        <f t="shared" si="199"/>
        <v>$0</v>
      </c>
      <c r="BR68" s="200" t="str">
        <f t="shared" si="199"/>
        <v>$0</v>
      </c>
      <c r="BS68" s="200" t="str">
        <f t="shared" si="199"/>
        <v>$0</v>
      </c>
      <c r="BT68" s="263"/>
      <c r="BU68" s="264" t="str">
        <f t="shared" ref="BU68:CF68" si="200">SUM(BU62:BU66)</f>
        <v>$0</v>
      </c>
      <c r="BV68" s="200" t="str">
        <f t="shared" si="200"/>
        <v>$0</v>
      </c>
      <c r="BW68" s="200" t="str">
        <f t="shared" si="200"/>
        <v>$0</v>
      </c>
      <c r="BX68" s="200" t="str">
        <f t="shared" si="200"/>
        <v>$0</v>
      </c>
      <c r="BY68" s="200" t="str">
        <f t="shared" si="200"/>
        <v>$0</v>
      </c>
      <c r="BZ68" s="200" t="str">
        <f t="shared" si="200"/>
        <v>$0</v>
      </c>
      <c r="CA68" s="200" t="str">
        <f t="shared" si="200"/>
        <v>$0</v>
      </c>
      <c r="CB68" s="200" t="str">
        <f t="shared" si="200"/>
        <v>$0</v>
      </c>
      <c r="CC68" s="200" t="str">
        <f t="shared" si="200"/>
        <v>$0</v>
      </c>
      <c r="CD68" s="200" t="str">
        <f t="shared" si="200"/>
        <v>$0</v>
      </c>
      <c r="CE68" s="200" t="str">
        <f t="shared" si="200"/>
        <v>$0</v>
      </c>
      <c r="CF68" s="200" t="str">
        <f t="shared" si="200"/>
        <v>$0</v>
      </c>
      <c r="CG68" s="265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</row>
    <row r="69" ht="3.0" customHeight="1">
      <c r="A69" s="1"/>
      <c r="B69" s="201"/>
      <c r="C69" s="202"/>
      <c r="D69" s="202"/>
      <c r="E69" s="202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23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23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23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236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ht="3.0" customHeight="1">
      <c r="A70" s="1"/>
      <c r="B70" s="1"/>
      <c r="C70" s="60"/>
      <c r="D70" s="60"/>
      <c r="E70" s="6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ht="3.0" customHeight="1">
      <c r="A71" s="1"/>
      <c r="B71" s="203"/>
      <c r="C71" s="203"/>
      <c r="D71" s="203"/>
      <c r="E71" s="203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66"/>
      <c r="U71" s="204"/>
      <c r="V71" s="215"/>
      <c r="W71" s="215"/>
      <c r="X71" s="215"/>
      <c r="Y71" s="215"/>
      <c r="Z71" s="215"/>
      <c r="AA71" s="215"/>
      <c r="AB71" s="215"/>
      <c r="AC71" s="215"/>
      <c r="AD71" s="204"/>
      <c r="AE71" s="204"/>
      <c r="AF71" s="204"/>
      <c r="AG71" s="266"/>
      <c r="AH71" s="204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04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04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04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ht="12.75" customHeight="1">
      <c r="A72" s="74"/>
      <c r="B72" s="206"/>
      <c r="C72" s="267" t="s">
        <v>6</v>
      </c>
      <c r="D72" s="80"/>
      <c r="E72" s="82"/>
      <c r="F72" s="268" t="s">
        <v>14</v>
      </c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70"/>
      <c r="T72" s="271"/>
      <c r="U72" s="272" t="s">
        <v>15</v>
      </c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70"/>
      <c r="AG72" s="273"/>
      <c r="AH72" s="274" t="s">
        <v>16</v>
      </c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70"/>
      <c r="AT72" s="275"/>
      <c r="AU72" s="268" t="s">
        <v>17</v>
      </c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70"/>
      <c r="BG72" s="275"/>
      <c r="BH72" s="268" t="s">
        <v>18</v>
      </c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70"/>
      <c r="BT72" s="275"/>
      <c r="BU72" s="268" t="s">
        <v>19</v>
      </c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70"/>
      <c r="CG72" s="276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</row>
    <row r="73" ht="12.75" customHeight="1">
      <c r="A73" s="205"/>
      <c r="B73" s="206"/>
      <c r="C73" s="277"/>
      <c r="D73" s="247"/>
      <c r="E73" s="248"/>
      <c r="F73" s="278" t="s">
        <v>20</v>
      </c>
      <c r="G73" s="279" t="s">
        <v>21</v>
      </c>
      <c r="H73" s="279" t="s">
        <v>22</v>
      </c>
      <c r="I73" s="279" t="s">
        <v>23</v>
      </c>
      <c r="J73" s="280" t="s">
        <v>24</v>
      </c>
      <c r="K73" s="248"/>
      <c r="L73" s="279" t="s">
        <v>25</v>
      </c>
      <c r="M73" s="279" t="s">
        <v>26</v>
      </c>
      <c r="N73" s="280" t="s">
        <v>27</v>
      </c>
      <c r="O73" s="248"/>
      <c r="P73" s="279" t="s">
        <v>28</v>
      </c>
      <c r="Q73" s="279" t="s">
        <v>29</v>
      </c>
      <c r="R73" s="279" t="s">
        <v>30</v>
      </c>
      <c r="S73" s="279" t="s">
        <v>31</v>
      </c>
      <c r="T73" s="281"/>
      <c r="U73" s="279" t="s">
        <v>20</v>
      </c>
      <c r="V73" s="279" t="s">
        <v>21</v>
      </c>
      <c r="W73" s="279" t="s">
        <v>22</v>
      </c>
      <c r="X73" s="279" t="s">
        <v>23</v>
      </c>
      <c r="Y73" s="279" t="s">
        <v>24</v>
      </c>
      <c r="Z73" s="279" t="s">
        <v>25</v>
      </c>
      <c r="AA73" s="279" t="s">
        <v>26</v>
      </c>
      <c r="AB73" s="279" t="s">
        <v>27</v>
      </c>
      <c r="AC73" s="279" t="s">
        <v>28</v>
      </c>
      <c r="AD73" s="279" t="s">
        <v>29</v>
      </c>
      <c r="AE73" s="279" t="s">
        <v>30</v>
      </c>
      <c r="AF73" s="279" t="s">
        <v>31</v>
      </c>
      <c r="AG73" s="281"/>
      <c r="AH73" s="279" t="s">
        <v>20</v>
      </c>
      <c r="AI73" s="279" t="s">
        <v>21</v>
      </c>
      <c r="AJ73" s="279" t="s">
        <v>22</v>
      </c>
      <c r="AK73" s="279" t="s">
        <v>23</v>
      </c>
      <c r="AL73" s="279" t="s">
        <v>24</v>
      </c>
      <c r="AM73" s="279" t="s">
        <v>25</v>
      </c>
      <c r="AN73" s="279" t="s">
        <v>26</v>
      </c>
      <c r="AO73" s="279" t="s">
        <v>27</v>
      </c>
      <c r="AP73" s="279" t="s">
        <v>28</v>
      </c>
      <c r="AQ73" s="279" t="s">
        <v>29</v>
      </c>
      <c r="AR73" s="279" t="s">
        <v>30</v>
      </c>
      <c r="AS73" s="279" t="s">
        <v>31</v>
      </c>
      <c r="AT73" s="281"/>
      <c r="AU73" s="279" t="s">
        <v>20</v>
      </c>
      <c r="AV73" s="279" t="s">
        <v>21</v>
      </c>
      <c r="AW73" s="279" t="s">
        <v>22</v>
      </c>
      <c r="AX73" s="279" t="s">
        <v>23</v>
      </c>
      <c r="AY73" s="279" t="s">
        <v>24</v>
      </c>
      <c r="AZ73" s="279" t="s">
        <v>25</v>
      </c>
      <c r="BA73" s="279" t="s">
        <v>26</v>
      </c>
      <c r="BB73" s="279" t="s">
        <v>27</v>
      </c>
      <c r="BC73" s="279" t="s">
        <v>28</v>
      </c>
      <c r="BD73" s="279" t="s">
        <v>29</v>
      </c>
      <c r="BE73" s="279" t="s">
        <v>30</v>
      </c>
      <c r="BF73" s="279" t="s">
        <v>31</v>
      </c>
      <c r="BG73" s="281"/>
      <c r="BH73" s="279" t="s">
        <v>20</v>
      </c>
      <c r="BI73" s="279" t="s">
        <v>21</v>
      </c>
      <c r="BJ73" s="279" t="s">
        <v>22</v>
      </c>
      <c r="BK73" s="279" t="s">
        <v>23</v>
      </c>
      <c r="BL73" s="279" t="s">
        <v>24</v>
      </c>
      <c r="BM73" s="279" t="s">
        <v>25</v>
      </c>
      <c r="BN73" s="279" t="s">
        <v>26</v>
      </c>
      <c r="BO73" s="279" t="s">
        <v>27</v>
      </c>
      <c r="BP73" s="279" t="s">
        <v>28</v>
      </c>
      <c r="BQ73" s="279" t="s">
        <v>29</v>
      </c>
      <c r="BR73" s="279" t="s">
        <v>30</v>
      </c>
      <c r="BS73" s="279" t="s">
        <v>31</v>
      </c>
      <c r="BT73" s="281"/>
      <c r="BU73" s="279" t="s">
        <v>20</v>
      </c>
      <c r="BV73" s="279" t="s">
        <v>21</v>
      </c>
      <c r="BW73" s="279" t="s">
        <v>22</v>
      </c>
      <c r="BX73" s="279" t="s">
        <v>23</v>
      </c>
      <c r="BY73" s="279" t="s">
        <v>24</v>
      </c>
      <c r="BZ73" s="279" t="s">
        <v>25</v>
      </c>
      <c r="CA73" s="279" t="s">
        <v>26</v>
      </c>
      <c r="CB73" s="279" t="s">
        <v>27</v>
      </c>
      <c r="CC73" s="279" t="s">
        <v>28</v>
      </c>
      <c r="CD73" s="279" t="s">
        <v>29</v>
      </c>
      <c r="CE73" s="279" t="s">
        <v>30</v>
      </c>
      <c r="CF73" s="279" t="s">
        <v>31</v>
      </c>
      <c r="CG73" s="282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</row>
    <row r="74" ht="3.0" customHeight="1">
      <c r="A74" s="1"/>
      <c r="B74" s="206"/>
      <c r="C74" s="211"/>
      <c r="D74" s="211"/>
      <c r="E74" s="283"/>
      <c r="F74" s="284"/>
      <c r="G74" s="204"/>
      <c r="H74" s="204"/>
      <c r="I74" s="204"/>
      <c r="J74" s="285"/>
      <c r="K74" s="83"/>
      <c r="L74" s="204"/>
      <c r="M74" s="204"/>
      <c r="N74" s="204"/>
      <c r="O74" s="204"/>
      <c r="P74" s="204"/>
      <c r="Q74" s="204"/>
      <c r="R74" s="204"/>
      <c r="S74" s="204"/>
      <c r="T74" s="213"/>
      <c r="U74" s="204"/>
      <c r="V74" s="215"/>
      <c r="W74" s="215"/>
      <c r="X74" s="215"/>
      <c r="Y74" s="215"/>
      <c r="Z74" s="215"/>
      <c r="AA74" s="215"/>
      <c r="AB74" s="215"/>
      <c r="AC74" s="215"/>
      <c r="AD74" s="204"/>
      <c r="AE74" s="204"/>
      <c r="AF74" s="204"/>
      <c r="AG74" s="213"/>
      <c r="AH74" s="204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3"/>
      <c r="AU74" s="204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3"/>
      <c r="BH74" s="204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3"/>
      <c r="BU74" s="204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86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ht="12.75" customHeight="1">
      <c r="A75" s="1"/>
      <c r="B75" s="216"/>
      <c r="C75" s="217" t="s">
        <v>74</v>
      </c>
      <c r="D75" s="217"/>
      <c r="E75" s="287"/>
      <c r="F75" s="288" t="str">
        <f t="shared" ref="F75:J75" si="201">F55</f>
        <v>$7,090</v>
      </c>
      <c r="G75" s="220" t="str">
        <f t="shared" si="201"/>
        <v>$340</v>
      </c>
      <c r="H75" s="220" t="str">
        <f t="shared" si="201"/>
        <v>$340</v>
      </c>
      <c r="I75" s="220" t="str">
        <f t="shared" si="201"/>
        <v>$340</v>
      </c>
      <c r="J75" s="289" t="str">
        <f t="shared" si="201"/>
        <v>$340</v>
      </c>
      <c r="K75" s="83"/>
      <c r="L75" s="220" t="str">
        <f t="shared" ref="L75:N75" si="202">L55</f>
        <v>$340</v>
      </c>
      <c r="M75" s="220" t="str">
        <f t="shared" si="202"/>
        <v>$340</v>
      </c>
      <c r="N75" s="289" t="str">
        <f t="shared" si="202"/>
        <v>$340</v>
      </c>
      <c r="O75" s="83"/>
      <c r="P75" s="220" t="str">
        <f t="shared" ref="P75:S75" si="203">P55</f>
        <v>$340</v>
      </c>
      <c r="Q75" s="220" t="str">
        <f t="shared" si="203"/>
        <v>$340</v>
      </c>
      <c r="R75" s="220" t="str">
        <f t="shared" si="203"/>
        <v>$340</v>
      </c>
      <c r="S75" s="220" t="str">
        <f t="shared" si="203"/>
        <v>$340</v>
      </c>
      <c r="T75" s="218"/>
      <c r="U75" s="220" t="str">
        <f t="shared" ref="U75:AF75" si="204">U55</f>
        <v>$2,090</v>
      </c>
      <c r="V75" s="220" t="str">
        <f t="shared" si="204"/>
        <v>$340</v>
      </c>
      <c r="W75" s="220" t="str">
        <f t="shared" si="204"/>
        <v>$340</v>
      </c>
      <c r="X75" s="220" t="str">
        <f t="shared" si="204"/>
        <v>$340</v>
      </c>
      <c r="Y75" s="220" t="str">
        <f t="shared" si="204"/>
        <v>$2,090</v>
      </c>
      <c r="Z75" s="220" t="str">
        <f t="shared" si="204"/>
        <v>$340</v>
      </c>
      <c r="AA75" s="220" t="str">
        <f t="shared" si="204"/>
        <v>$340</v>
      </c>
      <c r="AB75" s="220" t="str">
        <f t="shared" si="204"/>
        <v>$340</v>
      </c>
      <c r="AC75" s="220" t="str">
        <f t="shared" si="204"/>
        <v>$340</v>
      </c>
      <c r="AD75" s="220" t="str">
        <f t="shared" si="204"/>
        <v>$340</v>
      </c>
      <c r="AE75" s="220" t="str">
        <f t="shared" si="204"/>
        <v>$340</v>
      </c>
      <c r="AF75" s="220" t="str">
        <f t="shared" si="204"/>
        <v>$340</v>
      </c>
      <c r="AG75" s="218"/>
      <c r="AH75" s="220" t="str">
        <f t="shared" ref="AH75:AS75" si="205">AH55</f>
        <v>$2,090</v>
      </c>
      <c r="AI75" s="220" t="str">
        <f t="shared" si="205"/>
        <v>$340</v>
      </c>
      <c r="AJ75" s="220" t="str">
        <f t="shared" si="205"/>
        <v>$340</v>
      </c>
      <c r="AK75" s="220" t="str">
        <f t="shared" si="205"/>
        <v>$340</v>
      </c>
      <c r="AL75" s="220" t="str">
        <f t="shared" si="205"/>
        <v>$2,090</v>
      </c>
      <c r="AM75" s="220" t="str">
        <f t="shared" si="205"/>
        <v>$340</v>
      </c>
      <c r="AN75" s="220" t="str">
        <f t="shared" si="205"/>
        <v>$340</v>
      </c>
      <c r="AO75" s="220" t="str">
        <f t="shared" si="205"/>
        <v>$340</v>
      </c>
      <c r="AP75" s="220" t="str">
        <f t="shared" si="205"/>
        <v>$340</v>
      </c>
      <c r="AQ75" s="220" t="str">
        <f t="shared" si="205"/>
        <v>$340</v>
      </c>
      <c r="AR75" s="220" t="str">
        <f t="shared" si="205"/>
        <v>$340</v>
      </c>
      <c r="AS75" s="220" t="str">
        <f t="shared" si="205"/>
        <v>$340</v>
      </c>
      <c r="AT75" s="218"/>
      <c r="AU75" s="220" t="str">
        <f t="shared" ref="AU75:BF75" si="206">AU55</f>
        <v>$2,090</v>
      </c>
      <c r="AV75" s="220" t="str">
        <f t="shared" si="206"/>
        <v>$340</v>
      </c>
      <c r="AW75" s="220" t="str">
        <f t="shared" si="206"/>
        <v>$340</v>
      </c>
      <c r="AX75" s="220" t="str">
        <f t="shared" si="206"/>
        <v>$340</v>
      </c>
      <c r="AY75" s="220" t="str">
        <f t="shared" si="206"/>
        <v>$2,090</v>
      </c>
      <c r="AZ75" s="220" t="str">
        <f t="shared" si="206"/>
        <v>$340</v>
      </c>
      <c r="BA75" s="220" t="str">
        <f t="shared" si="206"/>
        <v>$340</v>
      </c>
      <c r="BB75" s="220" t="str">
        <f t="shared" si="206"/>
        <v>$340</v>
      </c>
      <c r="BC75" s="220" t="str">
        <f t="shared" si="206"/>
        <v>$340</v>
      </c>
      <c r="BD75" s="220" t="str">
        <f t="shared" si="206"/>
        <v>$340</v>
      </c>
      <c r="BE75" s="220" t="str">
        <f t="shared" si="206"/>
        <v>$340</v>
      </c>
      <c r="BF75" s="220" t="str">
        <f t="shared" si="206"/>
        <v>$340</v>
      </c>
      <c r="BG75" s="218"/>
      <c r="BH75" s="220" t="str">
        <f t="shared" ref="BH75:BS75" si="207">BH55</f>
        <v>$0</v>
      </c>
      <c r="BI75" s="220" t="str">
        <f t="shared" si="207"/>
        <v>$0</v>
      </c>
      <c r="BJ75" s="220" t="str">
        <f t="shared" si="207"/>
        <v>$0</v>
      </c>
      <c r="BK75" s="220" t="str">
        <f t="shared" si="207"/>
        <v>$0</v>
      </c>
      <c r="BL75" s="220" t="str">
        <f t="shared" si="207"/>
        <v>$0</v>
      </c>
      <c r="BM75" s="220" t="str">
        <f t="shared" si="207"/>
        <v>$0</v>
      </c>
      <c r="BN75" s="220" t="str">
        <f t="shared" si="207"/>
        <v>$0</v>
      </c>
      <c r="BO75" s="220" t="str">
        <f t="shared" si="207"/>
        <v>$0</v>
      </c>
      <c r="BP75" s="220" t="str">
        <f t="shared" si="207"/>
        <v>$0</v>
      </c>
      <c r="BQ75" s="220" t="str">
        <f t="shared" si="207"/>
        <v>$0</v>
      </c>
      <c r="BR75" s="220" t="str">
        <f t="shared" si="207"/>
        <v>$0</v>
      </c>
      <c r="BS75" s="220" t="str">
        <f t="shared" si="207"/>
        <v>$0</v>
      </c>
      <c r="BT75" s="218"/>
      <c r="BU75" s="220" t="str">
        <f t="shared" ref="BU75:CF75" si="208">BU55</f>
        <v>$0</v>
      </c>
      <c r="BV75" s="220" t="str">
        <f t="shared" si="208"/>
        <v>$0</v>
      </c>
      <c r="BW75" s="220" t="str">
        <f t="shared" si="208"/>
        <v>$0</v>
      </c>
      <c r="BX75" s="220" t="str">
        <f t="shared" si="208"/>
        <v>$0</v>
      </c>
      <c r="BY75" s="220" t="str">
        <f t="shared" si="208"/>
        <v>$0</v>
      </c>
      <c r="BZ75" s="220" t="str">
        <f t="shared" si="208"/>
        <v>$0</v>
      </c>
      <c r="CA75" s="220" t="str">
        <f t="shared" si="208"/>
        <v>$0</v>
      </c>
      <c r="CB75" s="220" t="str">
        <f t="shared" si="208"/>
        <v>$0</v>
      </c>
      <c r="CC75" s="220" t="str">
        <f t="shared" si="208"/>
        <v>$0</v>
      </c>
      <c r="CD75" s="220" t="str">
        <f t="shared" si="208"/>
        <v>$0</v>
      </c>
      <c r="CE75" s="220" t="str">
        <f t="shared" si="208"/>
        <v>$0</v>
      </c>
      <c r="CF75" s="220" t="str">
        <f t="shared" si="208"/>
        <v>$0</v>
      </c>
      <c r="CG75" s="286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ht="12.75" customHeight="1">
      <c r="A76" s="1"/>
      <c r="B76" s="216"/>
      <c r="C76" s="221" t="s">
        <v>75</v>
      </c>
      <c r="D76" s="221"/>
      <c r="E76" s="221"/>
      <c r="F76" s="129" t="str">
        <f t="shared" ref="F76:J76" si="209">F68</f>
        <v>$0</v>
      </c>
      <c r="G76" s="129" t="str">
        <f t="shared" si="209"/>
        <v>$0</v>
      </c>
      <c r="H76" s="129" t="str">
        <f t="shared" si="209"/>
        <v>$0</v>
      </c>
      <c r="I76" s="129" t="str">
        <f t="shared" si="209"/>
        <v>$0</v>
      </c>
      <c r="J76" s="129" t="str">
        <f t="shared" si="209"/>
        <v>$0</v>
      </c>
      <c r="L76" s="129" t="str">
        <f t="shared" ref="L76:N76" si="210">L68</f>
        <v>$0</v>
      </c>
      <c r="M76" s="129" t="str">
        <f t="shared" si="210"/>
        <v>$0</v>
      </c>
      <c r="N76" s="129" t="str">
        <f t="shared" si="210"/>
        <v>$0</v>
      </c>
      <c r="P76" s="129" t="str">
        <f t="shared" ref="P76:CF76" si="211">P68</f>
        <v>$0</v>
      </c>
      <c r="Q76" s="129" t="str">
        <f t="shared" si="211"/>
        <v>$0</v>
      </c>
      <c r="R76" s="129" t="str">
        <f t="shared" si="211"/>
        <v>$0</v>
      </c>
      <c r="S76" s="129" t="str">
        <f t="shared" si="211"/>
        <v>$0</v>
      </c>
      <c r="T76" s="290" t="str">
        <f t="shared" si="211"/>
        <v/>
      </c>
      <c r="U76" s="129" t="str">
        <f t="shared" si="211"/>
        <v>$0</v>
      </c>
      <c r="V76" s="129" t="str">
        <f t="shared" si="211"/>
        <v>$0</v>
      </c>
      <c r="W76" s="129" t="str">
        <f t="shared" si="211"/>
        <v>$0</v>
      </c>
      <c r="X76" s="129" t="str">
        <f t="shared" si="211"/>
        <v>$0</v>
      </c>
      <c r="Y76" s="129" t="str">
        <f t="shared" si="211"/>
        <v>$0</v>
      </c>
      <c r="Z76" s="129" t="str">
        <f t="shared" si="211"/>
        <v>$0</v>
      </c>
      <c r="AA76" s="129" t="str">
        <f t="shared" si="211"/>
        <v>$0</v>
      </c>
      <c r="AB76" s="129" t="str">
        <f t="shared" si="211"/>
        <v>$0</v>
      </c>
      <c r="AC76" s="129" t="str">
        <f t="shared" si="211"/>
        <v>$0</v>
      </c>
      <c r="AD76" s="129" t="str">
        <f t="shared" si="211"/>
        <v>$0</v>
      </c>
      <c r="AE76" s="129" t="str">
        <f t="shared" si="211"/>
        <v>$0</v>
      </c>
      <c r="AF76" s="129" t="str">
        <f t="shared" si="211"/>
        <v>$0</v>
      </c>
      <c r="AG76" s="290" t="str">
        <f t="shared" si="211"/>
        <v/>
      </c>
      <c r="AH76" s="129" t="str">
        <f t="shared" si="211"/>
        <v>$0</v>
      </c>
      <c r="AI76" s="129" t="str">
        <f t="shared" si="211"/>
        <v>$0</v>
      </c>
      <c r="AJ76" s="129" t="str">
        <f t="shared" si="211"/>
        <v>$0</v>
      </c>
      <c r="AK76" s="129" t="str">
        <f t="shared" si="211"/>
        <v>$0</v>
      </c>
      <c r="AL76" s="129" t="str">
        <f t="shared" si="211"/>
        <v>$0</v>
      </c>
      <c r="AM76" s="129" t="str">
        <f t="shared" si="211"/>
        <v>$0</v>
      </c>
      <c r="AN76" s="129" t="str">
        <f t="shared" si="211"/>
        <v>$0</v>
      </c>
      <c r="AO76" s="129" t="str">
        <f t="shared" si="211"/>
        <v>$0</v>
      </c>
      <c r="AP76" s="129" t="str">
        <f t="shared" si="211"/>
        <v>$0</v>
      </c>
      <c r="AQ76" s="129" t="str">
        <f t="shared" si="211"/>
        <v>$0</v>
      </c>
      <c r="AR76" s="129" t="str">
        <f t="shared" si="211"/>
        <v>$0</v>
      </c>
      <c r="AS76" s="129" t="str">
        <f t="shared" si="211"/>
        <v>$0</v>
      </c>
      <c r="AT76" s="218" t="str">
        <f t="shared" si="211"/>
        <v/>
      </c>
      <c r="AU76" s="129" t="str">
        <f t="shared" si="211"/>
        <v>$0</v>
      </c>
      <c r="AV76" s="129" t="str">
        <f t="shared" si="211"/>
        <v>$0</v>
      </c>
      <c r="AW76" s="129" t="str">
        <f t="shared" si="211"/>
        <v>$0</v>
      </c>
      <c r="AX76" s="129" t="str">
        <f t="shared" si="211"/>
        <v>$0</v>
      </c>
      <c r="AY76" s="129" t="str">
        <f t="shared" si="211"/>
        <v>$0</v>
      </c>
      <c r="AZ76" s="129" t="str">
        <f t="shared" si="211"/>
        <v>$0</v>
      </c>
      <c r="BA76" s="129" t="str">
        <f t="shared" si="211"/>
        <v>$0</v>
      </c>
      <c r="BB76" s="129" t="str">
        <f t="shared" si="211"/>
        <v>$0</v>
      </c>
      <c r="BC76" s="129" t="str">
        <f t="shared" si="211"/>
        <v>$0</v>
      </c>
      <c r="BD76" s="129" t="str">
        <f t="shared" si="211"/>
        <v>$0</v>
      </c>
      <c r="BE76" s="129" t="str">
        <f t="shared" si="211"/>
        <v>$0</v>
      </c>
      <c r="BF76" s="129" t="str">
        <f t="shared" si="211"/>
        <v>$0</v>
      </c>
      <c r="BG76" s="218" t="str">
        <f t="shared" si="211"/>
        <v/>
      </c>
      <c r="BH76" s="129" t="str">
        <f t="shared" si="211"/>
        <v>$0</v>
      </c>
      <c r="BI76" s="129" t="str">
        <f t="shared" si="211"/>
        <v>$0</v>
      </c>
      <c r="BJ76" s="129" t="str">
        <f t="shared" si="211"/>
        <v>$0</v>
      </c>
      <c r="BK76" s="129" t="str">
        <f t="shared" si="211"/>
        <v>$0</v>
      </c>
      <c r="BL76" s="129" t="str">
        <f t="shared" si="211"/>
        <v>$0</v>
      </c>
      <c r="BM76" s="129" t="str">
        <f t="shared" si="211"/>
        <v>$0</v>
      </c>
      <c r="BN76" s="129" t="str">
        <f t="shared" si="211"/>
        <v>$0</v>
      </c>
      <c r="BO76" s="129" t="str">
        <f t="shared" si="211"/>
        <v>$0</v>
      </c>
      <c r="BP76" s="129" t="str">
        <f t="shared" si="211"/>
        <v>$0</v>
      </c>
      <c r="BQ76" s="129" t="str">
        <f t="shared" si="211"/>
        <v>$0</v>
      </c>
      <c r="BR76" s="129" t="str">
        <f t="shared" si="211"/>
        <v>$0</v>
      </c>
      <c r="BS76" s="129" t="str">
        <f t="shared" si="211"/>
        <v>$0</v>
      </c>
      <c r="BT76" s="218" t="str">
        <f t="shared" si="211"/>
        <v/>
      </c>
      <c r="BU76" s="129" t="str">
        <f t="shared" si="211"/>
        <v>$0</v>
      </c>
      <c r="BV76" s="129" t="str">
        <f t="shared" si="211"/>
        <v>$0</v>
      </c>
      <c r="BW76" s="129" t="str">
        <f t="shared" si="211"/>
        <v>$0</v>
      </c>
      <c r="BX76" s="129" t="str">
        <f t="shared" si="211"/>
        <v>$0</v>
      </c>
      <c r="BY76" s="129" t="str">
        <f t="shared" si="211"/>
        <v>$0</v>
      </c>
      <c r="BZ76" s="129" t="str">
        <f t="shared" si="211"/>
        <v>$0</v>
      </c>
      <c r="CA76" s="129" t="str">
        <f t="shared" si="211"/>
        <v>$0</v>
      </c>
      <c r="CB76" s="129" t="str">
        <f t="shared" si="211"/>
        <v>$0</v>
      </c>
      <c r="CC76" s="129" t="str">
        <f t="shared" si="211"/>
        <v>$0</v>
      </c>
      <c r="CD76" s="129" t="str">
        <f t="shared" si="211"/>
        <v>$0</v>
      </c>
      <c r="CE76" s="129" t="str">
        <f t="shared" si="211"/>
        <v>$0</v>
      </c>
      <c r="CF76" s="129" t="str">
        <f t="shared" si="211"/>
        <v>$0</v>
      </c>
      <c r="CG76" s="286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ht="3.0" customHeight="1">
      <c r="A77" s="1"/>
      <c r="B77" s="224"/>
      <c r="C77" s="225"/>
      <c r="D77" s="225"/>
      <c r="E77" s="291"/>
      <c r="F77" s="292"/>
      <c r="G77" s="226"/>
      <c r="H77" s="226"/>
      <c r="I77" s="226"/>
      <c r="J77" s="293"/>
      <c r="K77" s="83"/>
      <c r="L77" s="226"/>
      <c r="M77" s="226"/>
      <c r="N77" s="226"/>
      <c r="O77" s="226"/>
      <c r="P77" s="226"/>
      <c r="Q77" s="226"/>
      <c r="R77" s="226"/>
      <c r="S77" s="226"/>
      <c r="T77" s="218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18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18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18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18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15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ht="12.75" customHeight="1">
      <c r="A78" s="1"/>
      <c r="B78" s="216"/>
      <c r="C78" s="228" t="s">
        <v>76</v>
      </c>
      <c r="D78" s="228"/>
      <c r="E78" s="294"/>
      <c r="F78" s="295" t="str">
        <f>D6-F75+F76</f>
        <v>-$7,090</v>
      </c>
      <c r="G78" s="229" t="str">
        <f t="shared" ref="G78:J78" si="212">F78-G75+G76</f>
        <v>-$7,430</v>
      </c>
      <c r="H78" s="229" t="str">
        <f t="shared" si="212"/>
        <v>-$7,770</v>
      </c>
      <c r="I78" s="229" t="str">
        <f t="shared" si="212"/>
        <v>-$8,110</v>
      </c>
      <c r="J78" s="296" t="str">
        <f t="shared" si="212"/>
        <v>-$8,450</v>
      </c>
      <c r="K78" s="83"/>
      <c r="L78" s="229" t="str">
        <f>J78-L75+L76</f>
        <v>-$8,790</v>
      </c>
      <c r="M78" s="229" t="str">
        <f t="shared" ref="M78:N78" si="213">L78-M75+M76</f>
        <v>-$9,130</v>
      </c>
      <c r="N78" s="296" t="str">
        <f t="shared" si="213"/>
        <v>-$9,470</v>
      </c>
      <c r="O78" s="83"/>
      <c r="P78" s="229" t="str">
        <f>N78-P75+P76</f>
        <v>-$9,810</v>
      </c>
      <c r="Q78" s="229" t="str">
        <f t="shared" ref="Q78:S78" si="214">P78-Q75+Q76</f>
        <v>-$10,150</v>
      </c>
      <c r="R78" s="229" t="str">
        <f t="shared" si="214"/>
        <v>-$10,490</v>
      </c>
      <c r="S78" s="229" t="str">
        <f t="shared" si="214"/>
        <v>-$10,830</v>
      </c>
      <c r="T78" s="218"/>
      <c r="U78" s="229" t="str">
        <f>S78-U75+U76</f>
        <v>-$12,920</v>
      </c>
      <c r="V78" s="229" t="str">
        <f t="shared" ref="V78:AF78" si="215">U78-V75+V76</f>
        <v>-$13,260</v>
      </c>
      <c r="W78" s="229" t="str">
        <f t="shared" si="215"/>
        <v>-$13,600</v>
      </c>
      <c r="X78" s="229" t="str">
        <f t="shared" si="215"/>
        <v>-$13,940</v>
      </c>
      <c r="Y78" s="229" t="str">
        <f t="shared" si="215"/>
        <v>-$16,030</v>
      </c>
      <c r="Z78" s="229" t="str">
        <f t="shared" si="215"/>
        <v>-$16,370</v>
      </c>
      <c r="AA78" s="229" t="str">
        <f t="shared" si="215"/>
        <v>-$16,710</v>
      </c>
      <c r="AB78" s="229" t="str">
        <f t="shared" si="215"/>
        <v>-$17,050</v>
      </c>
      <c r="AC78" s="229" t="str">
        <f t="shared" si="215"/>
        <v>-$17,390</v>
      </c>
      <c r="AD78" s="229" t="str">
        <f t="shared" si="215"/>
        <v>-$17,730</v>
      </c>
      <c r="AE78" s="229" t="str">
        <f t="shared" si="215"/>
        <v>-$18,070</v>
      </c>
      <c r="AF78" s="229" t="str">
        <f t="shared" si="215"/>
        <v>-$18,410</v>
      </c>
      <c r="AG78" s="218"/>
      <c r="AH78" s="229" t="str">
        <f>AF78-AH75+AH76</f>
        <v>-$20,500</v>
      </c>
      <c r="AI78" s="229" t="str">
        <f t="shared" ref="AI78:AS78" si="216">AH78-AI75+AI76</f>
        <v>-$20,840</v>
      </c>
      <c r="AJ78" s="229" t="str">
        <f t="shared" si="216"/>
        <v>-$21,180</v>
      </c>
      <c r="AK78" s="229" t="str">
        <f t="shared" si="216"/>
        <v>-$21,520</v>
      </c>
      <c r="AL78" s="229" t="str">
        <f t="shared" si="216"/>
        <v>-$23,610</v>
      </c>
      <c r="AM78" s="229" t="str">
        <f t="shared" si="216"/>
        <v>-$23,950</v>
      </c>
      <c r="AN78" s="229" t="str">
        <f t="shared" si="216"/>
        <v>-$24,290</v>
      </c>
      <c r="AO78" s="229" t="str">
        <f t="shared" si="216"/>
        <v>-$24,630</v>
      </c>
      <c r="AP78" s="229" t="str">
        <f t="shared" si="216"/>
        <v>-$24,970</v>
      </c>
      <c r="AQ78" s="229" t="str">
        <f t="shared" si="216"/>
        <v>-$25,310</v>
      </c>
      <c r="AR78" s="229" t="str">
        <f t="shared" si="216"/>
        <v>-$25,650</v>
      </c>
      <c r="AS78" s="229" t="str">
        <f t="shared" si="216"/>
        <v>-$25,990</v>
      </c>
      <c r="AT78" s="218"/>
      <c r="AU78" s="229" t="str">
        <f>AS78-AU75+AU76</f>
        <v>-$28,080</v>
      </c>
      <c r="AV78" s="229" t="str">
        <f t="shared" ref="AV78:BF78" si="217">AU78-AV75+AV76</f>
        <v>-$28,420</v>
      </c>
      <c r="AW78" s="229" t="str">
        <f t="shared" si="217"/>
        <v>-$28,760</v>
      </c>
      <c r="AX78" s="229" t="str">
        <f t="shared" si="217"/>
        <v>-$29,100</v>
      </c>
      <c r="AY78" s="229" t="str">
        <f t="shared" si="217"/>
        <v>-$31,190</v>
      </c>
      <c r="AZ78" s="229" t="str">
        <f t="shared" si="217"/>
        <v>-$31,530</v>
      </c>
      <c r="BA78" s="229" t="str">
        <f t="shared" si="217"/>
        <v>-$31,870</v>
      </c>
      <c r="BB78" s="229" t="str">
        <f t="shared" si="217"/>
        <v>-$32,210</v>
      </c>
      <c r="BC78" s="229" t="str">
        <f t="shared" si="217"/>
        <v>-$32,550</v>
      </c>
      <c r="BD78" s="229" t="str">
        <f t="shared" si="217"/>
        <v>-$32,890</v>
      </c>
      <c r="BE78" s="229" t="str">
        <f t="shared" si="217"/>
        <v>-$33,230</v>
      </c>
      <c r="BF78" s="229" t="str">
        <f t="shared" si="217"/>
        <v>-$33,570</v>
      </c>
      <c r="BG78" s="218"/>
      <c r="BH78" s="229" t="str">
        <f>BF78-BH75+BH76</f>
        <v>-$33,570</v>
      </c>
      <c r="BI78" s="229" t="str">
        <f t="shared" ref="BI78:BS78" si="218">BH78-BI75+BI76</f>
        <v>-$33,570</v>
      </c>
      <c r="BJ78" s="229" t="str">
        <f t="shared" si="218"/>
        <v>-$33,570</v>
      </c>
      <c r="BK78" s="229" t="str">
        <f t="shared" si="218"/>
        <v>-$33,570</v>
      </c>
      <c r="BL78" s="229" t="str">
        <f t="shared" si="218"/>
        <v>-$33,570</v>
      </c>
      <c r="BM78" s="229" t="str">
        <f t="shared" si="218"/>
        <v>-$33,570</v>
      </c>
      <c r="BN78" s="229" t="str">
        <f t="shared" si="218"/>
        <v>-$33,570</v>
      </c>
      <c r="BO78" s="229" t="str">
        <f t="shared" si="218"/>
        <v>-$33,570</v>
      </c>
      <c r="BP78" s="229" t="str">
        <f t="shared" si="218"/>
        <v>-$33,570</v>
      </c>
      <c r="BQ78" s="229" t="str">
        <f t="shared" si="218"/>
        <v>-$33,570</v>
      </c>
      <c r="BR78" s="229" t="str">
        <f t="shared" si="218"/>
        <v>-$33,570</v>
      </c>
      <c r="BS78" s="229" t="str">
        <f t="shared" si="218"/>
        <v>-$33,570</v>
      </c>
      <c r="BT78" s="218"/>
      <c r="BU78" s="229" t="str">
        <f>BS78-BU75+BU76</f>
        <v>-$33,570</v>
      </c>
      <c r="BV78" s="229" t="str">
        <f t="shared" ref="BV78:CF78" si="219">BU78-BV75+BV76</f>
        <v>-$33,570</v>
      </c>
      <c r="BW78" s="229" t="str">
        <f t="shared" si="219"/>
        <v>-$33,570</v>
      </c>
      <c r="BX78" s="229" t="str">
        <f t="shared" si="219"/>
        <v>-$33,570</v>
      </c>
      <c r="BY78" s="229" t="str">
        <f t="shared" si="219"/>
        <v>-$33,570</v>
      </c>
      <c r="BZ78" s="229" t="str">
        <f t="shared" si="219"/>
        <v>-$33,570</v>
      </c>
      <c r="CA78" s="229" t="str">
        <f t="shared" si="219"/>
        <v>-$33,570</v>
      </c>
      <c r="CB78" s="229" t="str">
        <f t="shared" si="219"/>
        <v>-$33,570</v>
      </c>
      <c r="CC78" s="229" t="str">
        <f t="shared" si="219"/>
        <v>-$33,570</v>
      </c>
      <c r="CD78" s="229" t="str">
        <f t="shared" si="219"/>
        <v>-$33,570</v>
      </c>
      <c r="CE78" s="229" t="str">
        <f t="shared" si="219"/>
        <v>-$33,570</v>
      </c>
      <c r="CF78" s="229" t="str">
        <f t="shared" si="219"/>
        <v>-$33,570</v>
      </c>
      <c r="CG78" s="286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ht="3.0" customHeight="1">
      <c r="A79" s="63"/>
      <c r="B79" s="230"/>
      <c r="C79" s="231"/>
      <c r="D79" s="231"/>
      <c r="E79" s="297"/>
      <c r="F79" s="298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2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2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2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2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2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2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</row>
    <row r="80" ht="3.0" customHeight="1">
      <c r="A80" s="1"/>
      <c r="B80" s="1"/>
      <c r="C80" s="60"/>
      <c r="D80" s="60"/>
      <c r="E80" s="6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ht="3.0" customHeight="1">
      <c r="A81" s="1"/>
      <c r="B81" s="1"/>
      <c r="C81" s="60"/>
      <c r="D81" s="60"/>
      <c r="E81" s="6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ht="3.0" customHeight="1">
      <c r="A82" s="1"/>
      <c r="B82" s="1"/>
      <c r="C82" s="60"/>
      <c r="D82" s="60"/>
      <c r="E82" s="6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ht="3.0" customHeight="1">
      <c r="A83" s="1"/>
      <c r="B83" s="1"/>
      <c r="C83" s="60"/>
      <c r="D83" s="60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ht="3.0" customHeight="1">
      <c r="A84" s="1"/>
      <c r="B84" s="1"/>
      <c r="C84" s="60"/>
      <c r="D84" s="60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ht="3.0" customHeight="1">
      <c r="A85" s="1"/>
      <c r="B85" s="1"/>
      <c r="C85" s="60"/>
      <c r="D85" s="60"/>
      <c r="E85" s="6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ht="3.0" customHeight="1">
      <c r="A86" s="1"/>
      <c r="B86" s="1"/>
      <c r="C86" s="60"/>
      <c r="D86" s="60"/>
      <c r="E86" s="6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ht="3.0" customHeight="1">
      <c r="A87" s="1"/>
      <c r="B87" s="1"/>
      <c r="C87" s="60"/>
      <c r="D87" s="60"/>
      <c r="E87" s="6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ht="3.0" customHeight="1">
      <c r="A88" s="1"/>
      <c r="B88" s="1"/>
      <c r="C88" s="60"/>
      <c r="D88" s="60"/>
      <c r="E88" s="6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ht="3.0" customHeight="1">
      <c r="A89" s="1"/>
      <c r="B89" s="1"/>
      <c r="C89" s="60"/>
      <c r="D89" s="60"/>
      <c r="E89" s="6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ht="3.0" customHeight="1">
      <c r="A90" s="1"/>
      <c r="B90" s="1"/>
      <c r="C90" s="60"/>
      <c r="D90" s="60"/>
      <c r="E90" s="6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ht="3.0" customHeight="1">
      <c r="A91" s="1"/>
      <c r="B91" s="1"/>
      <c r="C91" s="60"/>
      <c r="D91" s="60"/>
      <c r="E91" s="6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ht="3.0" customHeight="1">
      <c r="A92" s="1"/>
      <c r="B92" s="1"/>
      <c r="C92" s="60"/>
      <c r="D92" s="60"/>
      <c r="E92" s="6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ht="3.0" customHeight="1">
      <c r="A93" s="1"/>
      <c r="B93" s="1"/>
      <c r="C93" s="60"/>
      <c r="D93" s="60"/>
      <c r="E93" s="6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ht="3.0" customHeight="1">
      <c r="A94" s="1"/>
      <c r="B94" s="1"/>
      <c r="C94" s="60"/>
      <c r="D94" s="60"/>
      <c r="E94" s="6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ht="3.0" customHeight="1">
      <c r="A95" s="1"/>
      <c r="B95" s="1"/>
      <c r="C95" s="60"/>
      <c r="D95" s="60"/>
      <c r="E95" s="6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ht="3.0" customHeight="1">
      <c r="A96" s="1"/>
      <c r="B96" s="1"/>
      <c r="C96" s="60"/>
      <c r="D96" s="60"/>
      <c r="E96" s="6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ht="3.0" customHeight="1">
      <c r="A97" s="1"/>
      <c r="B97" s="1"/>
      <c r="C97" s="60"/>
      <c r="D97" s="60"/>
      <c r="E97" s="6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ht="3.0" customHeight="1">
      <c r="A98" s="1"/>
      <c r="B98" s="1"/>
      <c r="C98" s="60"/>
      <c r="D98" s="60"/>
      <c r="E98" s="6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ht="3.0" customHeight="1">
      <c r="A99" s="1"/>
      <c r="B99" s="1"/>
      <c r="C99" s="60"/>
      <c r="D99" s="60"/>
      <c r="E99" s="6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ht="3.0" customHeight="1">
      <c r="A100" s="1"/>
      <c r="B100" s="1"/>
      <c r="C100" s="60"/>
      <c r="D100" s="60"/>
      <c r="E100" s="6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ht="3.0" customHeight="1">
      <c r="A101" s="1"/>
      <c r="B101" s="1"/>
      <c r="C101" s="60"/>
      <c r="D101" s="60"/>
      <c r="E101" s="6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ht="3.0" customHeight="1">
      <c r="A102" s="1"/>
      <c r="B102" s="1"/>
      <c r="C102" s="60"/>
      <c r="D102" s="60"/>
      <c r="E102" s="6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ht="3.0" customHeight="1">
      <c r="A103" s="1"/>
      <c r="B103" s="1"/>
      <c r="C103" s="60"/>
      <c r="D103" s="60"/>
      <c r="E103" s="6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ht="3.0" customHeight="1">
      <c r="A104" s="1"/>
      <c r="B104" s="1"/>
      <c r="C104" s="60"/>
      <c r="D104" s="60"/>
      <c r="E104" s="6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ht="3.0" customHeight="1">
      <c r="A105" s="1"/>
      <c r="B105" s="1"/>
      <c r="C105" s="60"/>
      <c r="D105" s="60"/>
      <c r="E105" s="6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ht="3.0" customHeight="1">
      <c r="A106" s="1"/>
      <c r="B106" s="1"/>
      <c r="C106" s="60"/>
      <c r="D106" s="60"/>
      <c r="E106" s="6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ht="3.0" customHeight="1">
      <c r="A107" s="1"/>
      <c r="B107" s="1"/>
      <c r="C107" s="60"/>
      <c r="D107" s="60"/>
      <c r="E107" s="6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ht="3.0" customHeight="1">
      <c r="A108" s="1"/>
      <c r="B108" s="1"/>
      <c r="C108" s="60"/>
      <c r="D108" s="60"/>
      <c r="E108" s="6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ht="3.0" customHeight="1">
      <c r="A109" s="1"/>
      <c r="B109" s="1"/>
      <c r="C109" s="60"/>
      <c r="D109" s="60"/>
      <c r="E109" s="6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ht="3.0" customHeight="1">
      <c r="A110" s="1"/>
      <c r="B110" s="1"/>
      <c r="C110" s="60"/>
      <c r="D110" s="60"/>
      <c r="E110" s="6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ht="3.0" customHeight="1">
      <c r="A111" s="1"/>
      <c r="B111" s="1"/>
      <c r="C111" s="60"/>
      <c r="D111" s="60"/>
      <c r="E111" s="6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ht="3.0" customHeight="1">
      <c r="A112" s="1"/>
      <c r="B112" s="1"/>
      <c r="C112" s="60"/>
      <c r="D112" s="60"/>
      <c r="E112" s="6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ht="3.0" customHeight="1">
      <c r="A113" s="1"/>
      <c r="B113" s="1"/>
      <c r="C113" s="60"/>
      <c r="D113" s="60"/>
      <c r="E113" s="6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ht="3.0" customHeight="1">
      <c r="A114" s="1"/>
      <c r="B114" s="1"/>
      <c r="C114" s="60"/>
      <c r="D114" s="60"/>
      <c r="E114" s="6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ht="3.0" customHeight="1">
      <c r="A115" s="1"/>
      <c r="B115" s="1"/>
      <c r="C115" s="60"/>
      <c r="D115" s="60"/>
      <c r="E115" s="6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ht="3.0" customHeight="1">
      <c r="A116" s="1"/>
      <c r="B116" s="1"/>
      <c r="C116" s="60"/>
      <c r="D116" s="60"/>
      <c r="E116" s="6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ht="3.0" customHeight="1">
      <c r="A117" s="1"/>
      <c r="B117" s="1"/>
      <c r="C117" s="60"/>
      <c r="D117" s="60"/>
      <c r="E117" s="6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ht="3.0" customHeight="1">
      <c r="A118" s="1"/>
      <c r="B118" s="1"/>
      <c r="C118" s="60"/>
      <c r="D118" s="60"/>
      <c r="E118" s="6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ht="3.0" customHeight="1">
      <c r="A119" s="1"/>
      <c r="B119" s="1"/>
      <c r="C119" s="60"/>
      <c r="D119" s="60"/>
      <c r="E119" s="6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ht="3.0" customHeight="1">
      <c r="A120" s="1"/>
      <c r="B120" s="1"/>
      <c r="C120" s="60"/>
      <c r="D120" s="60"/>
      <c r="E120" s="6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ht="3.0" customHeight="1">
      <c r="A121" s="1"/>
      <c r="B121" s="1"/>
      <c r="C121" s="60"/>
      <c r="D121" s="60"/>
      <c r="E121" s="6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ht="3.0" customHeight="1">
      <c r="A122" s="1"/>
      <c r="B122" s="1"/>
      <c r="C122" s="60"/>
      <c r="D122" s="60"/>
      <c r="E122" s="6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ht="3.0" customHeight="1">
      <c r="A123" s="1"/>
      <c r="B123" s="1"/>
      <c r="C123" s="60"/>
      <c r="D123" s="60"/>
      <c r="E123" s="6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ht="3.0" customHeight="1">
      <c r="A124" s="1"/>
      <c r="B124" s="1"/>
      <c r="C124" s="60"/>
      <c r="D124" s="60"/>
      <c r="E124" s="6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ht="3.0" customHeight="1">
      <c r="A125" s="1"/>
      <c r="B125" s="1"/>
      <c r="C125" s="60"/>
      <c r="D125" s="60"/>
      <c r="E125" s="6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ht="3.0" customHeight="1">
      <c r="A126" s="1"/>
      <c r="B126" s="1"/>
      <c r="C126" s="60"/>
      <c r="D126" s="60"/>
      <c r="E126" s="6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ht="3.0" customHeight="1">
      <c r="A127" s="1"/>
      <c r="B127" s="1"/>
      <c r="C127" s="60"/>
      <c r="D127" s="60"/>
      <c r="E127" s="6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ht="3.0" customHeight="1">
      <c r="A128" s="1"/>
      <c r="B128" s="1"/>
      <c r="C128" s="60"/>
      <c r="D128" s="60"/>
      <c r="E128" s="6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ht="3.0" customHeight="1">
      <c r="A129" s="1"/>
      <c r="B129" s="1"/>
      <c r="C129" s="60"/>
      <c r="D129" s="60"/>
      <c r="E129" s="6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ht="3.0" customHeight="1">
      <c r="A130" s="1"/>
      <c r="B130" s="1"/>
      <c r="C130" s="60"/>
      <c r="D130" s="60"/>
      <c r="E130" s="6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ht="3.0" customHeight="1">
      <c r="A131" s="1"/>
      <c r="B131" s="1"/>
      <c r="C131" s="60"/>
      <c r="D131" s="60"/>
      <c r="E131" s="6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ht="3.0" customHeight="1">
      <c r="A132" s="1"/>
      <c r="B132" s="1"/>
      <c r="C132" s="60"/>
      <c r="D132" s="60"/>
      <c r="E132" s="6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ht="3.0" customHeight="1">
      <c r="A133" s="1"/>
      <c r="B133" s="1"/>
      <c r="C133" s="60"/>
      <c r="D133" s="60"/>
      <c r="E133" s="6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ht="3.0" customHeight="1">
      <c r="A134" s="1"/>
      <c r="B134" s="1"/>
      <c r="C134" s="60"/>
      <c r="D134" s="60"/>
      <c r="E134" s="6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ht="3.0" customHeight="1">
      <c r="A135" s="1"/>
      <c r="B135" s="1"/>
      <c r="C135" s="60"/>
      <c r="D135" s="60"/>
      <c r="E135" s="6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ht="3.0" customHeight="1">
      <c r="A136" s="1"/>
      <c r="B136" s="1"/>
      <c r="C136" s="60"/>
      <c r="D136" s="60"/>
      <c r="E136" s="6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ht="3.0" customHeight="1">
      <c r="A137" s="1"/>
      <c r="B137" s="1"/>
      <c r="C137" s="60"/>
      <c r="D137" s="60"/>
      <c r="E137" s="6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ht="3.0" customHeight="1">
      <c r="A138" s="1"/>
      <c r="B138" s="1"/>
      <c r="C138" s="60"/>
      <c r="D138" s="60"/>
      <c r="E138" s="6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ht="3.0" customHeight="1">
      <c r="A139" s="1"/>
      <c r="B139" s="1"/>
      <c r="C139" s="60"/>
      <c r="D139" s="60"/>
      <c r="E139" s="6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ht="3.0" customHeight="1">
      <c r="A140" s="1"/>
      <c r="B140" s="1"/>
      <c r="C140" s="60"/>
      <c r="D140" s="60"/>
      <c r="E140" s="6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ht="3.0" customHeight="1">
      <c r="A141" s="1"/>
      <c r="B141" s="1"/>
      <c r="C141" s="60"/>
      <c r="D141" s="60"/>
      <c r="E141" s="6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ht="3.0" customHeight="1">
      <c r="A142" s="1"/>
      <c r="B142" s="1"/>
      <c r="C142" s="60"/>
      <c r="D142" s="60"/>
      <c r="E142" s="6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ht="3.0" customHeight="1">
      <c r="A143" s="1"/>
      <c r="B143" s="1"/>
      <c r="C143" s="60"/>
      <c r="D143" s="60"/>
      <c r="E143" s="6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ht="3.0" customHeight="1">
      <c r="A144" s="1"/>
      <c r="B144" s="1"/>
      <c r="C144" s="60"/>
      <c r="D144" s="60"/>
      <c r="E144" s="6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ht="3.0" customHeight="1">
      <c r="A145" s="1"/>
      <c r="B145" s="1"/>
      <c r="C145" s="60"/>
      <c r="D145" s="60"/>
      <c r="E145" s="6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ht="3.0" customHeight="1">
      <c r="A146" s="1"/>
      <c r="B146" s="1"/>
      <c r="C146" s="60"/>
      <c r="D146" s="60"/>
      <c r="E146" s="6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ht="3.0" customHeight="1">
      <c r="A147" s="1"/>
      <c r="B147" s="1"/>
      <c r="C147" s="60"/>
      <c r="D147" s="60"/>
      <c r="E147" s="6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ht="3.0" customHeight="1">
      <c r="A148" s="1"/>
      <c r="B148" s="1"/>
      <c r="C148" s="60"/>
      <c r="D148" s="60"/>
      <c r="E148" s="6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ht="3.0" customHeight="1">
      <c r="A149" s="1"/>
      <c r="B149" s="1"/>
      <c r="C149" s="60"/>
      <c r="D149" s="60"/>
      <c r="E149" s="6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ht="3.0" customHeight="1">
      <c r="A150" s="1"/>
      <c r="B150" s="1"/>
      <c r="C150" s="60"/>
      <c r="D150" s="60"/>
      <c r="E150" s="6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ht="3.0" customHeight="1">
      <c r="A151" s="1"/>
      <c r="B151" s="1"/>
      <c r="C151" s="60"/>
      <c r="D151" s="60"/>
      <c r="E151" s="6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ht="3.0" customHeight="1">
      <c r="A152" s="1"/>
      <c r="B152" s="1"/>
      <c r="C152" s="60"/>
      <c r="D152" s="60"/>
      <c r="E152" s="6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ht="3.0" customHeight="1">
      <c r="A153" s="1"/>
      <c r="B153" s="1"/>
      <c r="C153" s="60"/>
      <c r="D153" s="60"/>
      <c r="E153" s="6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ht="3.0" customHeight="1">
      <c r="A154" s="1"/>
      <c r="B154" s="1"/>
      <c r="C154" s="60"/>
      <c r="D154" s="60"/>
      <c r="E154" s="6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ht="3.0" customHeight="1">
      <c r="A155" s="1"/>
      <c r="B155" s="1"/>
      <c r="C155" s="60"/>
      <c r="D155" s="60"/>
      <c r="E155" s="6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ht="3.0" customHeight="1">
      <c r="A156" s="1"/>
      <c r="B156" s="1"/>
      <c r="C156" s="60"/>
      <c r="D156" s="60"/>
      <c r="E156" s="6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ht="3.0" customHeight="1">
      <c r="A157" s="1"/>
      <c r="B157" s="1"/>
      <c r="C157" s="60"/>
      <c r="D157" s="60"/>
      <c r="E157" s="6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ht="3.0" customHeight="1">
      <c r="A158" s="1"/>
      <c r="B158" s="1"/>
      <c r="C158" s="60"/>
      <c r="D158" s="60"/>
      <c r="E158" s="6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ht="3.0" customHeight="1">
      <c r="A159" s="1"/>
      <c r="B159" s="1"/>
      <c r="C159" s="60"/>
      <c r="D159" s="60"/>
      <c r="E159" s="6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ht="3.0" customHeight="1">
      <c r="A160" s="1"/>
      <c r="B160" s="1"/>
      <c r="C160" s="60"/>
      <c r="D160" s="60"/>
      <c r="E160" s="6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ht="3.0" customHeight="1">
      <c r="A161" s="1"/>
      <c r="B161" s="1"/>
      <c r="C161" s="60"/>
      <c r="D161" s="60"/>
      <c r="E161" s="6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ht="3.0" customHeight="1">
      <c r="A162" s="1"/>
      <c r="B162" s="1"/>
      <c r="C162" s="60"/>
      <c r="D162" s="60"/>
      <c r="E162" s="6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ht="3.0" customHeight="1">
      <c r="A163" s="1"/>
      <c r="B163" s="1"/>
      <c r="C163" s="60"/>
      <c r="D163" s="60"/>
      <c r="E163" s="6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ht="3.0" customHeight="1">
      <c r="A164" s="1"/>
      <c r="B164" s="1"/>
      <c r="C164" s="60"/>
      <c r="D164" s="60"/>
      <c r="E164" s="6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ht="3.0" customHeight="1">
      <c r="A165" s="1"/>
      <c r="B165" s="1"/>
      <c r="C165" s="60"/>
      <c r="D165" s="60"/>
      <c r="E165" s="6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ht="3.0" customHeight="1">
      <c r="A166" s="1"/>
      <c r="B166" s="1"/>
      <c r="C166" s="60"/>
      <c r="D166" s="60"/>
      <c r="E166" s="6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ht="3.0" customHeight="1">
      <c r="A167" s="1"/>
      <c r="B167" s="1"/>
      <c r="C167" s="60"/>
      <c r="D167" s="60"/>
      <c r="E167" s="6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ht="3.0" customHeight="1">
      <c r="A168" s="1"/>
      <c r="B168" s="1"/>
      <c r="C168" s="60"/>
      <c r="D168" s="60"/>
      <c r="E168" s="6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ht="3.0" customHeight="1">
      <c r="A169" s="1"/>
      <c r="B169" s="1"/>
      <c r="C169" s="60"/>
      <c r="D169" s="60"/>
      <c r="E169" s="6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ht="3.0" customHeight="1">
      <c r="A170" s="1"/>
      <c r="B170" s="1"/>
      <c r="C170" s="60"/>
      <c r="D170" s="60"/>
      <c r="E170" s="6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ht="3.0" customHeight="1">
      <c r="A171" s="1"/>
      <c r="B171" s="1"/>
      <c r="C171" s="60"/>
      <c r="D171" s="60"/>
      <c r="E171" s="6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ht="3.0" customHeight="1">
      <c r="A172" s="1"/>
      <c r="B172" s="1"/>
      <c r="C172" s="60"/>
      <c r="D172" s="60"/>
      <c r="E172" s="6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ht="3.0" customHeight="1">
      <c r="A173" s="1"/>
      <c r="B173" s="1"/>
      <c r="C173" s="60"/>
      <c r="D173" s="60"/>
      <c r="E173" s="6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ht="3.0" customHeight="1">
      <c r="A174" s="1"/>
      <c r="B174" s="1"/>
      <c r="C174" s="60"/>
      <c r="D174" s="60"/>
      <c r="E174" s="6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ht="3.0" customHeight="1">
      <c r="A175" s="1"/>
      <c r="B175" s="1"/>
      <c r="C175" s="60"/>
      <c r="D175" s="60"/>
      <c r="E175" s="6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ht="3.0" customHeight="1">
      <c r="A176" s="1"/>
      <c r="B176" s="1"/>
      <c r="C176" s="60"/>
      <c r="D176" s="60"/>
      <c r="E176" s="6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ht="3.0" customHeight="1">
      <c r="A177" s="1"/>
      <c r="B177" s="1"/>
      <c r="C177" s="60"/>
      <c r="D177" s="60"/>
      <c r="E177" s="6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ht="3.0" customHeight="1">
      <c r="A178" s="1"/>
      <c r="B178" s="1"/>
      <c r="C178" s="60"/>
      <c r="D178" s="60"/>
      <c r="E178" s="6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ht="3.0" customHeight="1">
      <c r="A179" s="1"/>
      <c r="B179" s="1"/>
      <c r="C179" s="60"/>
      <c r="D179" s="60"/>
      <c r="E179" s="6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ht="3.0" customHeight="1">
      <c r="A180" s="1"/>
      <c r="B180" s="1"/>
      <c r="C180" s="60"/>
      <c r="D180" s="60"/>
      <c r="E180" s="6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ht="3.0" customHeight="1">
      <c r="A181" s="1"/>
      <c r="B181" s="1"/>
      <c r="C181" s="60"/>
      <c r="D181" s="60"/>
      <c r="E181" s="6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ht="3.0" customHeight="1">
      <c r="A182" s="1"/>
      <c r="B182" s="1"/>
      <c r="C182" s="60"/>
      <c r="D182" s="60"/>
      <c r="E182" s="6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ht="3.0" customHeight="1">
      <c r="A183" s="1"/>
      <c r="B183" s="1"/>
      <c r="C183" s="60"/>
      <c r="D183" s="60"/>
      <c r="E183" s="6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ht="3.0" customHeight="1">
      <c r="A184" s="1"/>
      <c r="B184" s="1"/>
      <c r="C184" s="60"/>
      <c r="D184" s="60"/>
      <c r="E184" s="6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ht="3.0" customHeight="1">
      <c r="A185" s="1"/>
      <c r="B185" s="1"/>
      <c r="C185" s="60"/>
      <c r="D185" s="60"/>
      <c r="E185" s="6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ht="3.0" customHeight="1">
      <c r="A186" s="1"/>
      <c r="B186" s="1"/>
      <c r="C186" s="60"/>
      <c r="D186" s="60"/>
      <c r="E186" s="6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ht="3.0" customHeight="1">
      <c r="A187" s="1"/>
      <c r="B187" s="1"/>
      <c r="C187" s="60"/>
      <c r="D187" s="60"/>
      <c r="E187" s="6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ht="3.0" customHeight="1">
      <c r="A188" s="1"/>
      <c r="B188" s="1"/>
      <c r="C188" s="60"/>
      <c r="D188" s="60"/>
      <c r="E188" s="6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ht="3.0" customHeight="1">
      <c r="A189" s="1"/>
      <c r="B189" s="1"/>
      <c r="C189" s="60"/>
      <c r="D189" s="60"/>
      <c r="E189" s="6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ht="3.0" customHeight="1">
      <c r="A190" s="1"/>
      <c r="B190" s="1"/>
      <c r="C190" s="60"/>
      <c r="D190" s="60"/>
      <c r="E190" s="6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ht="3.0" customHeight="1">
      <c r="A191" s="1"/>
      <c r="B191" s="1"/>
      <c r="C191" s="60"/>
      <c r="D191" s="60"/>
      <c r="E191" s="6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ht="3.0" customHeight="1">
      <c r="A192" s="1"/>
      <c r="B192" s="1"/>
      <c r="C192" s="60"/>
      <c r="D192" s="60"/>
      <c r="E192" s="6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ht="3.0" customHeight="1">
      <c r="A193" s="1"/>
      <c r="B193" s="1"/>
      <c r="C193" s="60"/>
      <c r="D193" s="60"/>
      <c r="E193" s="6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ht="3.0" customHeight="1">
      <c r="A194" s="1"/>
      <c r="B194" s="1"/>
      <c r="C194" s="60"/>
      <c r="D194" s="60"/>
      <c r="E194" s="6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ht="3.0" customHeight="1">
      <c r="A195" s="1"/>
      <c r="B195" s="1"/>
      <c r="C195" s="60"/>
      <c r="D195" s="60"/>
      <c r="E195" s="6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ht="3.0" customHeight="1">
      <c r="A196" s="1"/>
      <c r="B196" s="1"/>
      <c r="C196" s="60"/>
      <c r="D196" s="60"/>
      <c r="E196" s="6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ht="3.0" customHeight="1">
      <c r="A197" s="1"/>
      <c r="B197" s="1"/>
      <c r="C197" s="60"/>
      <c r="D197" s="60"/>
      <c r="E197" s="6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ht="3.0" customHeight="1">
      <c r="A198" s="1"/>
      <c r="B198" s="1"/>
      <c r="C198" s="60"/>
      <c r="D198" s="60"/>
      <c r="E198" s="6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ht="3.0" customHeight="1">
      <c r="A199" s="1"/>
      <c r="B199" s="1"/>
      <c r="C199" s="60"/>
      <c r="D199" s="60"/>
      <c r="E199" s="6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ht="3.0" customHeight="1">
      <c r="A200" s="1"/>
      <c r="B200" s="1"/>
      <c r="C200" s="60"/>
      <c r="D200" s="60"/>
      <c r="E200" s="6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ht="3.0" customHeight="1">
      <c r="A201" s="1"/>
      <c r="B201" s="1"/>
      <c r="C201" s="60"/>
      <c r="D201" s="60"/>
      <c r="E201" s="6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ht="3.0" customHeight="1">
      <c r="A202" s="1"/>
      <c r="B202" s="1"/>
      <c r="C202" s="60"/>
      <c r="D202" s="60"/>
      <c r="E202" s="6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ht="3.0" customHeight="1">
      <c r="A203" s="1"/>
      <c r="B203" s="1"/>
      <c r="C203" s="60"/>
      <c r="D203" s="60"/>
      <c r="E203" s="6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ht="3.0" customHeight="1">
      <c r="A204" s="1"/>
      <c r="B204" s="1"/>
      <c r="C204" s="60"/>
      <c r="D204" s="60"/>
      <c r="E204" s="6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ht="3.0" customHeight="1">
      <c r="A205" s="1"/>
      <c r="B205" s="1"/>
      <c r="C205" s="60"/>
      <c r="D205" s="60"/>
      <c r="E205" s="6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ht="3.0" customHeight="1">
      <c r="A206" s="1"/>
      <c r="B206" s="1"/>
      <c r="C206" s="60"/>
      <c r="D206" s="60"/>
      <c r="E206" s="6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ht="3.0" customHeight="1">
      <c r="A207" s="1"/>
      <c r="B207" s="1"/>
      <c r="C207" s="60"/>
      <c r="D207" s="60"/>
      <c r="E207" s="6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ht="3.0" customHeight="1">
      <c r="A208" s="1"/>
      <c r="B208" s="1"/>
      <c r="C208" s="60"/>
      <c r="D208" s="60"/>
      <c r="E208" s="6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ht="3.0" customHeight="1">
      <c r="A209" s="1"/>
      <c r="B209" s="1"/>
      <c r="C209" s="60"/>
      <c r="D209" s="60"/>
      <c r="E209" s="6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ht="3.0" customHeight="1">
      <c r="A210" s="1"/>
      <c r="B210" s="1"/>
      <c r="C210" s="60"/>
      <c r="D210" s="60"/>
      <c r="E210" s="6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ht="3.0" customHeight="1">
      <c r="A211" s="1"/>
      <c r="B211" s="1"/>
      <c r="C211" s="60"/>
      <c r="D211" s="60"/>
      <c r="E211" s="6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ht="3.0" customHeight="1">
      <c r="A212" s="1"/>
      <c r="B212" s="1"/>
      <c r="C212" s="60"/>
      <c r="D212" s="60"/>
      <c r="E212" s="6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ht="3.0" customHeight="1">
      <c r="A213" s="1"/>
      <c r="B213" s="1"/>
      <c r="C213" s="60"/>
      <c r="D213" s="60"/>
      <c r="E213" s="6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ht="3.0" customHeight="1">
      <c r="A214" s="1"/>
      <c r="B214" s="1"/>
      <c r="C214" s="60"/>
      <c r="D214" s="60"/>
      <c r="E214" s="6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ht="3.0" customHeight="1">
      <c r="A215" s="1"/>
      <c r="B215" s="1"/>
      <c r="C215" s="60"/>
      <c r="D215" s="60"/>
      <c r="E215" s="6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ht="3.0" customHeight="1">
      <c r="A216" s="1"/>
      <c r="B216" s="1"/>
      <c r="C216" s="60"/>
      <c r="D216" s="60"/>
      <c r="E216" s="6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ht="3.0" customHeight="1">
      <c r="A217" s="1"/>
      <c r="B217" s="1"/>
      <c r="C217" s="60"/>
      <c r="D217" s="60"/>
      <c r="E217" s="6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ht="3.0" customHeight="1">
      <c r="A218" s="1"/>
      <c r="B218" s="1"/>
      <c r="C218" s="60"/>
      <c r="D218" s="60"/>
      <c r="E218" s="6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ht="3.0" customHeight="1">
      <c r="A219" s="1"/>
      <c r="B219" s="1"/>
      <c r="C219" s="60"/>
      <c r="D219" s="60"/>
      <c r="E219" s="6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ht="3.0" customHeight="1">
      <c r="A220" s="1"/>
      <c r="B220" s="1"/>
      <c r="C220" s="60"/>
      <c r="D220" s="60"/>
      <c r="E220" s="6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ht="3.0" customHeight="1">
      <c r="A221" s="1"/>
      <c r="B221" s="1"/>
      <c r="C221" s="60"/>
      <c r="D221" s="60"/>
      <c r="E221" s="6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ht="3.0" customHeight="1">
      <c r="A222" s="1"/>
      <c r="B222" s="1"/>
      <c r="C222" s="60"/>
      <c r="D222" s="60"/>
      <c r="E222" s="6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ht="3.0" customHeight="1">
      <c r="A223" s="1"/>
      <c r="B223" s="1"/>
      <c r="C223" s="60"/>
      <c r="D223" s="60"/>
      <c r="E223" s="6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ht="3.0" customHeight="1">
      <c r="A224" s="1"/>
      <c r="B224" s="1"/>
      <c r="C224" s="60"/>
      <c r="D224" s="60"/>
      <c r="E224" s="6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ht="3.0" customHeight="1">
      <c r="A225" s="1"/>
      <c r="B225" s="1"/>
      <c r="C225" s="60"/>
      <c r="D225" s="60"/>
      <c r="E225" s="6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ht="3.0" customHeight="1">
      <c r="A226" s="1"/>
      <c r="B226" s="1"/>
      <c r="C226" s="60"/>
      <c r="D226" s="60"/>
      <c r="E226" s="6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ht="3.0" customHeight="1">
      <c r="A227" s="1"/>
      <c r="B227" s="1"/>
      <c r="C227" s="60"/>
      <c r="D227" s="60"/>
      <c r="E227" s="6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ht="3.0" customHeight="1">
      <c r="A228" s="1"/>
      <c r="B228" s="1"/>
      <c r="C228" s="60"/>
      <c r="D228" s="60"/>
      <c r="E228" s="6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ht="3.0" customHeight="1">
      <c r="A229" s="1"/>
      <c r="B229" s="1"/>
      <c r="C229" s="60"/>
      <c r="D229" s="60"/>
      <c r="E229" s="6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ht="3.0" customHeight="1">
      <c r="A230" s="1"/>
      <c r="B230" s="1"/>
      <c r="C230" s="60"/>
      <c r="D230" s="60"/>
      <c r="E230" s="6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ht="3.0" customHeight="1">
      <c r="A231" s="1"/>
      <c r="B231" s="1"/>
      <c r="C231" s="60"/>
      <c r="D231" s="60"/>
      <c r="E231" s="6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ht="3.0" customHeight="1">
      <c r="A232" s="1"/>
      <c r="B232" s="1"/>
      <c r="C232" s="60"/>
      <c r="D232" s="60"/>
      <c r="E232" s="6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ht="3.0" customHeight="1">
      <c r="A233" s="1"/>
      <c r="B233" s="1"/>
      <c r="C233" s="60"/>
      <c r="D233" s="60"/>
      <c r="E233" s="6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ht="3.0" customHeight="1">
      <c r="A234" s="1"/>
      <c r="B234" s="1"/>
      <c r="C234" s="60"/>
      <c r="D234" s="60"/>
      <c r="E234" s="6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ht="3.0" customHeight="1">
      <c r="A235" s="1"/>
      <c r="B235" s="1"/>
      <c r="C235" s="60"/>
      <c r="D235" s="60"/>
      <c r="E235" s="6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ht="3.0" customHeight="1">
      <c r="A236" s="1"/>
      <c r="B236" s="1"/>
      <c r="C236" s="60"/>
      <c r="D236" s="60"/>
      <c r="E236" s="6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ht="3.0" customHeight="1">
      <c r="A237" s="1"/>
      <c r="B237" s="1"/>
      <c r="C237" s="60"/>
      <c r="D237" s="60"/>
      <c r="E237" s="6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ht="3.0" customHeight="1">
      <c r="A238" s="1"/>
      <c r="B238" s="1"/>
      <c r="C238" s="60"/>
      <c r="D238" s="60"/>
      <c r="E238" s="6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ht="3.0" customHeight="1">
      <c r="A239" s="1"/>
      <c r="B239" s="1"/>
      <c r="C239" s="60"/>
      <c r="D239" s="60"/>
      <c r="E239" s="6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ht="3.0" customHeight="1">
      <c r="A240" s="1"/>
      <c r="B240" s="1"/>
      <c r="C240" s="60"/>
      <c r="D240" s="60"/>
      <c r="E240" s="6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ht="3.0" customHeight="1">
      <c r="A241" s="1"/>
      <c r="B241" s="1"/>
      <c r="C241" s="60"/>
      <c r="D241" s="60"/>
      <c r="E241" s="6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ht="3.0" customHeight="1">
      <c r="A242" s="1"/>
      <c r="B242" s="1"/>
      <c r="C242" s="60"/>
      <c r="D242" s="60"/>
      <c r="E242" s="6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ht="3.0" customHeight="1">
      <c r="A243" s="1"/>
      <c r="B243" s="1"/>
      <c r="C243" s="60"/>
      <c r="D243" s="60"/>
      <c r="E243" s="6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ht="3.0" customHeight="1">
      <c r="A244" s="1"/>
      <c r="B244" s="1"/>
      <c r="C244" s="60"/>
      <c r="D244" s="60"/>
      <c r="E244" s="6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ht="3.0" customHeight="1">
      <c r="A245" s="1"/>
      <c r="B245" s="1"/>
      <c r="C245" s="60"/>
      <c r="D245" s="60"/>
      <c r="E245" s="6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ht="3.0" customHeight="1">
      <c r="A246" s="1"/>
      <c r="B246" s="1"/>
      <c r="C246" s="60"/>
      <c r="D246" s="60"/>
      <c r="E246" s="6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ht="3.0" customHeight="1">
      <c r="A247" s="1"/>
      <c r="B247" s="1"/>
      <c r="C247" s="60"/>
      <c r="D247" s="60"/>
      <c r="E247" s="6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ht="3.0" customHeight="1">
      <c r="A248" s="1"/>
      <c r="B248" s="1"/>
      <c r="C248" s="60"/>
      <c r="D248" s="60"/>
      <c r="E248" s="6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ht="3.0" customHeight="1">
      <c r="A249" s="1"/>
      <c r="B249" s="1"/>
      <c r="C249" s="60"/>
      <c r="D249" s="60"/>
      <c r="E249" s="6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ht="3.0" customHeight="1">
      <c r="A250" s="1"/>
      <c r="B250" s="1"/>
      <c r="C250" s="60"/>
      <c r="D250" s="60"/>
      <c r="E250" s="6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ht="3.0" customHeight="1">
      <c r="A251" s="1"/>
      <c r="B251" s="1"/>
      <c r="C251" s="60"/>
      <c r="D251" s="60"/>
      <c r="E251" s="6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ht="3.0" customHeight="1">
      <c r="A252" s="1"/>
      <c r="B252" s="1"/>
      <c r="C252" s="60"/>
      <c r="D252" s="60"/>
      <c r="E252" s="6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ht="3.0" customHeight="1">
      <c r="A253" s="1"/>
      <c r="B253" s="1"/>
      <c r="C253" s="60"/>
      <c r="D253" s="60"/>
      <c r="E253" s="6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ht="3.0" customHeight="1">
      <c r="A254" s="1"/>
      <c r="B254" s="1"/>
      <c r="C254" s="60"/>
      <c r="D254" s="60"/>
      <c r="E254" s="6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ht="3.0" customHeight="1">
      <c r="A255" s="1"/>
      <c r="B255" s="1"/>
      <c r="C255" s="60"/>
      <c r="D255" s="60"/>
      <c r="E255" s="6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ht="3.0" customHeight="1">
      <c r="A256" s="1"/>
      <c r="B256" s="1"/>
      <c r="C256" s="60"/>
      <c r="D256" s="60"/>
      <c r="E256" s="6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ht="3.0" customHeight="1">
      <c r="A257" s="1"/>
      <c r="B257" s="1"/>
      <c r="C257" s="60"/>
      <c r="D257" s="60"/>
      <c r="E257" s="6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ht="3.0" customHeight="1">
      <c r="A258" s="1"/>
      <c r="B258" s="1"/>
      <c r="C258" s="60"/>
      <c r="D258" s="60"/>
      <c r="E258" s="6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ht="3.0" customHeight="1">
      <c r="A259" s="1"/>
      <c r="B259" s="1"/>
      <c r="C259" s="60"/>
      <c r="D259" s="60"/>
      <c r="E259" s="6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ht="3.0" customHeight="1">
      <c r="A260" s="1"/>
      <c r="B260" s="1"/>
      <c r="C260" s="60"/>
      <c r="D260" s="60"/>
      <c r="E260" s="6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ht="3.0" customHeight="1">
      <c r="A261" s="1"/>
      <c r="B261" s="1"/>
      <c r="C261" s="60"/>
      <c r="D261" s="60"/>
      <c r="E261" s="6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ht="3.0" customHeight="1">
      <c r="A262" s="1"/>
      <c r="B262" s="1"/>
      <c r="C262" s="60"/>
      <c r="D262" s="60"/>
      <c r="E262" s="6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ht="3.0" customHeight="1">
      <c r="A263" s="1"/>
      <c r="B263" s="1"/>
      <c r="C263" s="60"/>
      <c r="D263" s="60"/>
      <c r="E263" s="6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ht="3.0" customHeight="1">
      <c r="A264" s="1"/>
      <c r="B264" s="1"/>
      <c r="C264" s="60"/>
      <c r="D264" s="60"/>
      <c r="E264" s="6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ht="3.0" customHeight="1">
      <c r="A265" s="1"/>
      <c r="B265" s="1"/>
      <c r="C265" s="60"/>
      <c r="D265" s="60"/>
      <c r="E265" s="6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ht="3.0" customHeight="1">
      <c r="A266" s="1"/>
      <c r="B266" s="1"/>
      <c r="C266" s="60"/>
      <c r="D266" s="60"/>
      <c r="E266" s="6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ht="3.0" customHeight="1">
      <c r="A267" s="1"/>
      <c r="B267" s="1"/>
      <c r="C267" s="60"/>
      <c r="D267" s="60"/>
      <c r="E267" s="6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ht="3.0" customHeight="1">
      <c r="A268" s="1"/>
      <c r="B268" s="1"/>
      <c r="C268" s="60"/>
      <c r="D268" s="60"/>
      <c r="E268" s="6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ht="3.0" customHeight="1">
      <c r="A269" s="1"/>
      <c r="B269" s="1"/>
      <c r="C269" s="60"/>
      <c r="D269" s="60"/>
      <c r="E269" s="6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ht="3.0" customHeight="1">
      <c r="A270" s="1"/>
      <c r="B270" s="1"/>
      <c r="C270" s="60"/>
      <c r="D270" s="60"/>
      <c r="E270" s="6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ht="3.0" customHeight="1">
      <c r="A271" s="1"/>
      <c r="B271" s="1"/>
      <c r="C271" s="60"/>
      <c r="D271" s="60"/>
      <c r="E271" s="6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ht="3.0" customHeight="1">
      <c r="A272" s="1"/>
      <c r="B272" s="1"/>
      <c r="C272" s="60"/>
      <c r="D272" s="60"/>
      <c r="E272" s="6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ht="3.0" customHeight="1">
      <c r="A273" s="1"/>
      <c r="B273" s="1"/>
      <c r="C273" s="60"/>
      <c r="D273" s="60"/>
      <c r="E273" s="6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ht="3.0" customHeight="1">
      <c r="A274" s="1"/>
      <c r="B274" s="1"/>
      <c r="C274" s="60"/>
      <c r="D274" s="60"/>
      <c r="E274" s="6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ht="3.0" customHeight="1">
      <c r="A275" s="1"/>
      <c r="B275" s="1"/>
      <c r="C275" s="60"/>
      <c r="D275" s="60"/>
      <c r="E275" s="6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ht="3.0" customHeight="1">
      <c r="A276" s="1"/>
      <c r="B276" s="1"/>
      <c r="C276" s="60"/>
      <c r="D276" s="60"/>
      <c r="E276" s="6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ht="3.0" customHeight="1">
      <c r="A277" s="1"/>
      <c r="B277" s="1"/>
      <c r="C277" s="60"/>
      <c r="D277" s="60"/>
      <c r="E277" s="6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ht="3.0" customHeight="1">
      <c r="A278" s="1"/>
      <c r="B278" s="1"/>
      <c r="C278" s="60"/>
      <c r="D278" s="60"/>
      <c r="E278" s="6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ht="3.0" customHeight="1">
      <c r="A279" s="1"/>
      <c r="B279" s="1"/>
      <c r="C279" s="60"/>
      <c r="D279" s="60"/>
      <c r="E279" s="6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ht="3.0" customHeight="1">
      <c r="A280" s="1"/>
      <c r="B280" s="1"/>
      <c r="C280" s="60"/>
      <c r="D280" s="60"/>
      <c r="E280" s="6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ht="3.0" customHeight="1">
      <c r="A281" s="1"/>
      <c r="B281" s="1"/>
      <c r="C281" s="60"/>
      <c r="D281" s="60"/>
      <c r="E281" s="6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ht="3.0" customHeight="1">
      <c r="A282" s="1"/>
      <c r="B282" s="1"/>
      <c r="C282" s="60"/>
      <c r="D282" s="60"/>
      <c r="E282" s="6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ht="3.0" customHeight="1">
      <c r="A283" s="1"/>
      <c r="B283" s="1"/>
      <c r="C283" s="60"/>
      <c r="D283" s="60"/>
      <c r="E283" s="6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ht="3.0" customHeight="1">
      <c r="A284" s="1"/>
      <c r="B284" s="1"/>
      <c r="C284" s="60"/>
      <c r="D284" s="60"/>
      <c r="E284" s="6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ht="3.0" customHeight="1">
      <c r="A285" s="1"/>
      <c r="B285" s="1"/>
      <c r="C285" s="60"/>
      <c r="D285" s="60"/>
      <c r="E285" s="6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ht="3.0" customHeight="1">
      <c r="A286" s="1"/>
      <c r="B286" s="1"/>
      <c r="C286" s="60"/>
      <c r="D286" s="60"/>
      <c r="E286" s="6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ht="3.0" customHeight="1">
      <c r="A287" s="1"/>
      <c r="B287" s="1"/>
      <c r="C287" s="60"/>
      <c r="D287" s="60"/>
      <c r="E287" s="6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ht="3.0" customHeight="1">
      <c r="A288" s="1"/>
      <c r="B288" s="1"/>
      <c r="C288" s="60"/>
      <c r="D288" s="60"/>
      <c r="E288" s="6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ht="3.0" customHeight="1">
      <c r="A289" s="1"/>
      <c r="B289" s="1"/>
      <c r="C289" s="60"/>
      <c r="D289" s="60"/>
      <c r="E289" s="6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ht="3.0" customHeight="1">
      <c r="A290" s="1"/>
      <c r="B290" s="1"/>
      <c r="C290" s="60"/>
      <c r="D290" s="60"/>
      <c r="E290" s="6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ht="3.0" customHeight="1">
      <c r="A291" s="1"/>
      <c r="B291" s="1"/>
      <c r="C291" s="60"/>
      <c r="D291" s="60"/>
      <c r="E291" s="6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ht="3.0" customHeight="1">
      <c r="A292" s="1"/>
      <c r="B292" s="1"/>
      <c r="C292" s="60"/>
      <c r="D292" s="60"/>
      <c r="E292" s="6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ht="3.0" customHeight="1">
      <c r="A293" s="1"/>
      <c r="B293" s="1"/>
      <c r="C293" s="60"/>
      <c r="D293" s="60"/>
      <c r="E293" s="6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ht="3.0" customHeight="1">
      <c r="A294" s="1"/>
      <c r="B294" s="1"/>
      <c r="C294" s="60"/>
      <c r="D294" s="60"/>
      <c r="E294" s="6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ht="3.0" customHeight="1">
      <c r="A295" s="1"/>
      <c r="B295" s="1"/>
      <c r="C295" s="60"/>
      <c r="D295" s="60"/>
      <c r="E295" s="6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ht="3.0" customHeight="1">
      <c r="A296" s="1"/>
      <c r="B296" s="1"/>
      <c r="C296" s="60"/>
      <c r="D296" s="60"/>
      <c r="E296" s="6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ht="3.0" customHeight="1">
      <c r="A297" s="1"/>
      <c r="B297" s="1"/>
      <c r="C297" s="60"/>
      <c r="D297" s="60"/>
      <c r="E297" s="6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ht="3.0" customHeight="1">
      <c r="A298" s="1"/>
      <c r="B298" s="1"/>
      <c r="C298" s="60"/>
      <c r="D298" s="60"/>
      <c r="E298" s="6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ht="3.0" customHeight="1">
      <c r="A299" s="1"/>
      <c r="B299" s="1"/>
      <c r="C299" s="60"/>
      <c r="D299" s="60"/>
      <c r="E299" s="6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ht="3.0" customHeight="1">
      <c r="A300" s="1"/>
      <c r="B300" s="1"/>
      <c r="C300" s="60"/>
      <c r="D300" s="60"/>
      <c r="E300" s="6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ht="3.0" customHeight="1">
      <c r="A301" s="1"/>
      <c r="B301" s="1"/>
      <c r="C301" s="60"/>
      <c r="D301" s="60"/>
      <c r="E301" s="6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ht="3.0" customHeight="1">
      <c r="A302" s="1"/>
      <c r="B302" s="1"/>
      <c r="C302" s="60"/>
      <c r="D302" s="60"/>
      <c r="E302" s="6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ht="3.0" customHeight="1">
      <c r="A303" s="1"/>
      <c r="B303" s="1"/>
      <c r="C303" s="60"/>
      <c r="D303" s="60"/>
      <c r="E303" s="6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ht="3.0" customHeight="1">
      <c r="A304" s="1"/>
      <c r="B304" s="1"/>
      <c r="C304" s="60"/>
      <c r="D304" s="60"/>
      <c r="E304" s="6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ht="3.0" customHeight="1">
      <c r="A305" s="1"/>
      <c r="B305" s="1"/>
      <c r="C305" s="60"/>
      <c r="D305" s="60"/>
      <c r="E305" s="6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ht="3.0" customHeight="1">
      <c r="A306" s="1"/>
      <c r="B306" s="1"/>
      <c r="C306" s="60"/>
      <c r="D306" s="60"/>
      <c r="E306" s="6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ht="3.0" customHeight="1">
      <c r="A307" s="1"/>
      <c r="B307" s="1"/>
      <c r="C307" s="60"/>
      <c r="D307" s="60"/>
      <c r="E307" s="6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ht="3.0" customHeight="1">
      <c r="A308" s="1"/>
      <c r="B308" s="1"/>
      <c r="C308" s="60"/>
      <c r="D308" s="60"/>
      <c r="E308" s="6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ht="3.0" customHeight="1">
      <c r="A309" s="1"/>
      <c r="B309" s="1"/>
      <c r="C309" s="60"/>
      <c r="D309" s="60"/>
      <c r="E309" s="6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ht="3.0" customHeight="1">
      <c r="A310" s="1"/>
      <c r="B310" s="1"/>
      <c r="C310" s="60"/>
      <c r="D310" s="60"/>
      <c r="E310" s="6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ht="3.0" customHeight="1">
      <c r="A311" s="1"/>
      <c r="B311" s="1"/>
      <c r="C311" s="60"/>
      <c r="D311" s="60"/>
      <c r="E311" s="6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ht="3.0" customHeight="1">
      <c r="A312" s="1"/>
      <c r="B312" s="1"/>
      <c r="C312" s="60"/>
      <c r="D312" s="60"/>
      <c r="E312" s="6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ht="3.0" customHeight="1">
      <c r="A313" s="1"/>
      <c r="B313" s="1"/>
      <c r="C313" s="60"/>
      <c r="D313" s="60"/>
      <c r="E313" s="6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ht="3.0" customHeight="1">
      <c r="A314" s="1"/>
      <c r="B314" s="1"/>
      <c r="C314" s="60"/>
      <c r="D314" s="60"/>
      <c r="E314" s="6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ht="3.0" customHeight="1">
      <c r="A315" s="1"/>
      <c r="B315" s="1"/>
      <c r="C315" s="60"/>
      <c r="D315" s="60"/>
      <c r="E315" s="6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ht="3.0" customHeight="1">
      <c r="A316" s="1"/>
      <c r="B316" s="1"/>
      <c r="C316" s="60"/>
      <c r="D316" s="60"/>
      <c r="E316" s="6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ht="3.0" customHeight="1">
      <c r="A317" s="1"/>
      <c r="B317" s="1"/>
      <c r="C317" s="60"/>
      <c r="D317" s="60"/>
      <c r="E317" s="6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ht="3.0" customHeight="1">
      <c r="A318" s="1"/>
      <c r="B318" s="1"/>
      <c r="C318" s="60"/>
      <c r="D318" s="60"/>
      <c r="E318" s="6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ht="3.0" customHeight="1">
      <c r="A319" s="1"/>
      <c r="B319" s="1"/>
      <c r="C319" s="60"/>
      <c r="D319" s="60"/>
      <c r="E319" s="6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ht="3.0" customHeight="1">
      <c r="A320" s="1"/>
      <c r="B320" s="1"/>
      <c r="C320" s="60"/>
      <c r="D320" s="60"/>
      <c r="E320" s="6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ht="3.0" customHeight="1">
      <c r="A321" s="1"/>
      <c r="B321" s="1"/>
      <c r="C321" s="60"/>
      <c r="D321" s="60"/>
      <c r="E321" s="6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ht="3.0" customHeight="1">
      <c r="A322" s="1"/>
      <c r="B322" s="1"/>
      <c r="C322" s="60"/>
      <c r="D322" s="60"/>
      <c r="E322" s="6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ht="3.0" customHeight="1">
      <c r="A323" s="1"/>
      <c r="B323" s="1"/>
      <c r="C323" s="60"/>
      <c r="D323" s="60"/>
      <c r="E323" s="6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ht="3.0" customHeight="1">
      <c r="A324" s="1"/>
      <c r="B324" s="1"/>
      <c r="C324" s="60"/>
      <c r="D324" s="60"/>
      <c r="E324" s="6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ht="3.0" customHeight="1">
      <c r="A325" s="1"/>
      <c r="B325" s="1"/>
      <c r="C325" s="60"/>
      <c r="D325" s="60"/>
      <c r="E325" s="6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ht="3.0" customHeight="1">
      <c r="A326" s="1"/>
      <c r="B326" s="1"/>
      <c r="C326" s="60"/>
      <c r="D326" s="60"/>
      <c r="E326" s="6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ht="3.0" customHeight="1">
      <c r="A327" s="1"/>
      <c r="B327" s="1"/>
      <c r="C327" s="60"/>
      <c r="D327" s="60"/>
      <c r="E327" s="6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ht="3.0" customHeight="1">
      <c r="A328" s="1"/>
      <c r="B328" s="1"/>
      <c r="C328" s="60"/>
      <c r="D328" s="60"/>
      <c r="E328" s="6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ht="3.0" customHeight="1">
      <c r="A329" s="1"/>
      <c r="B329" s="1"/>
      <c r="C329" s="60"/>
      <c r="D329" s="60"/>
      <c r="E329" s="6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ht="3.0" customHeight="1">
      <c r="A330" s="1"/>
      <c r="B330" s="1"/>
      <c r="C330" s="60"/>
      <c r="D330" s="60"/>
      <c r="E330" s="6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ht="3.0" customHeight="1">
      <c r="A331" s="1"/>
      <c r="B331" s="1"/>
      <c r="C331" s="60"/>
      <c r="D331" s="60"/>
      <c r="E331" s="6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ht="3.0" customHeight="1">
      <c r="A332" s="1"/>
      <c r="B332" s="1"/>
      <c r="C332" s="60"/>
      <c r="D332" s="60"/>
      <c r="E332" s="6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ht="3.0" customHeight="1">
      <c r="A333" s="1"/>
      <c r="B333" s="1"/>
      <c r="C333" s="60"/>
      <c r="D333" s="60"/>
      <c r="E333" s="6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ht="3.0" customHeight="1">
      <c r="A334" s="1"/>
      <c r="B334" s="1"/>
      <c r="C334" s="60"/>
      <c r="D334" s="60"/>
      <c r="E334" s="6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ht="3.0" customHeight="1">
      <c r="A335" s="1"/>
      <c r="B335" s="1"/>
      <c r="C335" s="60"/>
      <c r="D335" s="60"/>
      <c r="E335" s="6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ht="3.0" customHeight="1">
      <c r="A336" s="1"/>
      <c r="B336" s="1"/>
      <c r="C336" s="60"/>
      <c r="D336" s="60"/>
      <c r="E336" s="6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ht="3.0" customHeight="1">
      <c r="A337" s="1"/>
      <c r="B337" s="1"/>
      <c r="C337" s="60"/>
      <c r="D337" s="60"/>
      <c r="E337" s="6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ht="3.0" customHeight="1">
      <c r="A338" s="1"/>
      <c r="B338" s="1"/>
      <c r="C338" s="60"/>
      <c r="D338" s="60"/>
      <c r="E338" s="6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ht="3.0" customHeight="1">
      <c r="A339" s="1"/>
      <c r="B339" s="1"/>
      <c r="C339" s="60"/>
      <c r="D339" s="60"/>
      <c r="E339" s="6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ht="3.0" customHeight="1">
      <c r="A340" s="1"/>
      <c r="B340" s="1"/>
      <c r="C340" s="60"/>
      <c r="D340" s="60"/>
      <c r="E340" s="6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ht="3.0" customHeight="1">
      <c r="A341" s="1"/>
      <c r="B341" s="1"/>
      <c r="C341" s="60"/>
      <c r="D341" s="60"/>
      <c r="E341" s="6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ht="3.0" customHeight="1">
      <c r="A342" s="1"/>
      <c r="B342" s="1"/>
      <c r="C342" s="60"/>
      <c r="D342" s="60"/>
      <c r="E342" s="6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ht="3.0" customHeight="1">
      <c r="A343" s="1"/>
      <c r="B343" s="1"/>
      <c r="C343" s="60"/>
      <c r="D343" s="60"/>
      <c r="E343" s="6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ht="3.0" customHeight="1">
      <c r="A344" s="1"/>
      <c r="B344" s="1"/>
      <c r="C344" s="60"/>
      <c r="D344" s="60"/>
      <c r="E344" s="6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ht="3.0" customHeight="1">
      <c r="A345" s="1"/>
      <c r="B345" s="1"/>
      <c r="C345" s="60"/>
      <c r="D345" s="60"/>
      <c r="E345" s="6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ht="3.0" customHeight="1">
      <c r="A346" s="1"/>
      <c r="B346" s="1"/>
      <c r="C346" s="60"/>
      <c r="D346" s="60"/>
      <c r="E346" s="6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ht="3.0" customHeight="1">
      <c r="A347" s="1"/>
      <c r="B347" s="1"/>
      <c r="C347" s="60"/>
      <c r="D347" s="60"/>
      <c r="E347" s="6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ht="3.0" customHeight="1">
      <c r="A348" s="1"/>
      <c r="B348" s="1"/>
      <c r="C348" s="60"/>
      <c r="D348" s="60"/>
      <c r="E348" s="6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ht="3.0" customHeight="1">
      <c r="A349" s="1"/>
      <c r="B349" s="1"/>
      <c r="C349" s="60"/>
      <c r="D349" s="60"/>
      <c r="E349" s="6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ht="3.0" customHeight="1">
      <c r="A350" s="1"/>
      <c r="B350" s="1"/>
      <c r="C350" s="60"/>
      <c r="D350" s="60"/>
      <c r="E350" s="6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ht="3.0" customHeight="1">
      <c r="A351" s="1"/>
      <c r="B351" s="1"/>
      <c r="C351" s="60"/>
      <c r="D351" s="60"/>
      <c r="E351" s="6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ht="3.0" customHeight="1">
      <c r="A352" s="1"/>
      <c r="B352" s="1"/>
      <c r="C352" s="60"/>
      <c r="D352" s="60"/>
      <c r="E352" s="6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ht="3.0" customHeight="1">
      <c r="A353" s="1"/>
      <c r="B353" s="1"/>
      <c r="C353" s="60"/>
      <c r="D353" s="60"/>
      <c r="E353" s="6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ht="3.0" customHeight="1">
      <c r="A354" s="1"/>
      <c r="B354" s="1"/>
      <c r="C354" s="60"/>
      <c r="D354" s="60"/>
      <c r="E354" s="6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ht="3.0" customHeight="1">
      <c r="A355" s="1"/>
      <c r="B355" s="1"/>
      <c r="C355" s="60"/>
      <c r="D355" s="60"/>
      <c r="E355" s="6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ht="3.0" customHeight="1">
      <c r="A356" s="1"/>
      <c r="B356" s="1"/>
      <c r="C356" s="60"/>
      <c r="D356" s="60"/>
      <c r="E356" s="6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ht="3.0" customHeight="1">
      <c r="A357" s="1"/>
      <c r="B357" s="1"/>
      <c r="C357" s="60"/>
      <c r="D357" s="60"/>
      <c r="E357" s="6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ht="3.0" customHeight="1">
      <c r="A358" s="1"/>
      <c r="B358" s="1"/>
      <c r="C358" s="60"/>
      <c r="D358" s="60"/>
      <c r="E358" s="6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ht="3.0" customHeight="1">
      <c r="A359" s="1"/>
      <c r="B359" s="1"/>
      <c r="C359" s="60"/>
      <c r="D359" s="60"/>
      <c r="E359" s="6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ht="3.0" customHeight="1">
      <c r="A360" s="1"/>
      <c r="B360" s="1"/>
      <c r="C360" s="60"/>
      <c r="D360" s="60"/>
      <c r="E360" s="6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ht="3.0" customHeight="1">
      <c r="A361" s="1"/>
      <c r="B361" s="1"/>
      <c r="C361" s="60"/>
      <c r="D361" s="60"/>
      <c r="E361" s="6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ht="3.0" customHeight="1">
      <c r="A362" s="1"/>
      <c r="B362" s="1"/>
      <c r="C362" s="60"/>
      <c r="D362" s="60"/>
      <c r="E362" s="6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ht="3.0" customHeight="1">
      <c r="A363" s="1"/>
      <c r="B363" s="1"/>
      <c r="C363" s="60"/>
      <c r="D363" s="60"/>
      <c r="E363" s="6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ht="3.0" customHeight="1">
      <c r="A364" s="1"/>
      <c r="B364" s="1"/>
      <c r="C364" s="60"/>
      <c r="D364" s="60"/>
      <c r="E364" s="6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ht="3.0" customHeight="1">
      <c r="A365" s="1"/>
      <c r="B365" s="1"/>
      <c r="C365" s="60"/>
      <c r="D365" s="60"/>
      <c r="E365" s="6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ht="3.0" customHeight="1">
      <c r="A366" s="1"/>
      <c r="B366" s="1"/>
      <c r="C366" s="60"/>
      <c r="D366" s="60"/>
      <c r="E366" s="6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ht="3.0" customHeight="1">
      <c r="A367" s="1"/>
      <c r="B367" s="1"/>
      <c r="C367" s="60"/>
      <c r="D367" s="60"/>
      <c r="E367" s="6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ht="3.0" customHeight="1">
      <c r="A368" s="1"/>
      <c r="B368" s="1"/>
      <c r="C368" s="60"/>
      <c r="D368" s="60"/>
      <c r="E368" s="6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ht="3.0" customHeight="1">
      <c r="A369" s="1"/>
      <c r="B369" s="1"/>
      <c r="C369" s="60"/>
      <c r="D369" s="60"/>
      <c r="E369" s="6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ht="3.0" customHeight="1">
      <c r="A370" s="1"/>
      <c r="B370" s="1"/>
      <c r="C370" s="60"/>
      <c r="D370" s="60"/>
      <c r="E370" s="6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ht="3.0" customHeight="1">
      <c r="A371" s="1"/>
      <c r="B371" s="1"/>
      <c r="C371" s="60"/>
      <c r="D371" s="60"/>
      <c r="E371" s="6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ht="3.0" customHeight="1">
      <c r="A372" s="1"/>
      <c r="B372" s="1"/>
      <c r="C372" s="60"/>
      <c r="D372" s="60"/>
      <c r="E372" s="6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ht="3.0" customHeight="1">
      <c r="A373" s="1"/>
      <c r="B373" s="1"/>
      <c r="C373" s="60"/>
      <c r="D373" s="60"/>
      <c r="E373" s="6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ht="3.0" customHeight="1">
      <c r="A374" s="1"/>
      <c r="B374" s="1"/>
      <c r="C374" s="60"/>
      <c r="D374" s="60"/>
      <c r="E374" s="6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ht="3.0" customHeight="1">
      <c r="A375" s="1"/>
      <c r="B375" s="1"/>
      <c r="C375" s="60"/>
      <c r="D375" s="60"/>
      <c r="E375" s="6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ht="3.0" customHeight="1">
      <c r="A376" s="1"/>
      <c r="B376" s="1"/>
      <c r="C376" s="60"/>
      <c r="D376" s="60"/>
      <c r="E376" s="6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ht="3.0" customHeight="1">
      <c r="A377" s="1"/>
      <c r="B377" s="1"/>
      <c r="C377" s="60"/>
      <c r="D377" s="60"/>
      <c r="E377" s="6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ht="3.0" customHeight="1">
      <c r="A378" s="1"/>
      <c r="B378" s="1"/>
      <c r="C378" s="60"/>
      <c r="D378" s="60"/>
      <c r="E378" s="6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ht="3.0" customHeight="1">
      <c r="A379" s="1"/>
      <c r="B379" s="1"/>
      <c r="C379" s="60"/>
      <c r="D379" s="60"/>
      <c r="E379" s="6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ht="3.0" customHeight="1">
      <c r="A380" s="1"/>
      <c r="B380" s="1"/>
      <c r="C380" s="60"/>
      <c r="D380" s="60"/>
      <c r="E380" s="6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ht="3.0" customHeight="1">
      <c r="A381" s="1"/>
      <c r="B381" s="1"/>
      <c r="C381" s="60"/>
      <c r="D381" s="60"/>
      <c r="E381" s="6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ht="3.0" customHeight="1">
      <c r="A382" s="1"/>
      <c r="B382" s="1"/>
      <c r="C382" s="60"/>
      <c r="D382" s="60"/>
      <c r="E382" s="6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ht="3.0" customHeight="1">
      <c r="A383" s="1"/>
      <c r="B383" s="1"/>
      <c r="C383" s="60"/>
      <c r="D383" s="60"/>
      <c r="E383" s="6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ht="3.0" customHeight="1">
      <c r="A384" s="1"/>
      <c r="B384" s="1"/>
      <c r="C384" s="60"/>
      <c r="D384" s="60"/>
      <c r="E384" s="6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ht="3.0" customHeight="1">
      <c r="A385" s="1"/>
      <c r="B385" s="1"/>
      <c r="C385" s="60"/>
      <c r="D385" s="60"/>
      <c r="E385" s="6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ht="3.0" customHeight="1">
      <c r="A386" s="1"/>
      <c r="B386" s="1"/>
      <c r="C386" s="60"/>
      <c r="D386" s="60"/>
      <c r="E386" s="6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ht="3.0" customHeight="1">
      <c r="A387" s="1"/>
      <c r="B387" s="1"/>
      <c r="C387" s="60"/>
      <c r="D387" s="60"/>
      <c r="E387" s="6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ht="3.0" customHeight="1">
      <c r="A388" s="1"/>
      <c r="B388" s="1"/>
      <c r="C388" s="60"/>
      <c r="D388" s="60"/>
      <c r="E388" s="6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ht="3.0" customHeight="1">
      <c r="A389" s="1"/>
      <c r="B389" s="1"/>
      <c r="C389" s="60"/>
      <c r="D389" s="60"/>
      <c r="E389" s="6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ht="3.0" customHeight="1">
      <c r="A390" s="1"/>
      <c r="B390" s="1"/>
      <c r="C390" s="60"/>
      <c r="D390" s="60"/>
      <c r="E390" s="6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ht="3.0" customHeight="1">
      <c r="A391" s="1"/>
      <c r="B391" s="1"/>
      <c r="C391" s="60"/>
      <c r="D391" s="60"/>
      <c r="E391" s="6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ht="3.0" customHeight="1">
      <c r="A392" s="1"/>
      <c r="B392" s="1"/>
      <c r="C392" s="60"/>
      <c r="D392" s="60"/>
      <c r="E392" s="6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ht="3.0" customHeight="1">
      <c r="A393" s="1"/>
      <c r="B393" s="1"/>
      <c r="C393" s="60"/>
      <c r="D393" s="60"/>
      <c r="E393" s="6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ht="3.0" customHeight="1">
      <c r="A394" s="1"/>
      <c r="B394" s="1"/>
      <c r="C394" s="60"/>
      <c r="D394" s="60"/>
      <c r="E394" s="6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ht="3.0" customHeight="1">
      <c r="A395" s="1"/>
      <c r="B395" s="1"/>
      <c r="C395" s="60"/>
      <c r="D395" s="60"/>
      <c r="E395" s="6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ht="3.0" customHeight="1">
      <c r="A396" s="1"/>
      <c r="B396" s="1"/>
      <c r="C396" s="60"/>
      <c r="D396" s="60"/>
      <c r="E396" s="6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ht="3.0" customHeight="1">
      <c r="A397" s="1"/>
      <c r="B397" s="1"/>
      <c r="C397" s="60"/>
      <c r="D397" s="60"/>
      <c r="E397" s="6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ht="3.0" customHeight="1">
      <c r="A398" s="1"/>
      <c r="B398" s="1"/>
      <c r="C398" s="60"/>
      <c r="D398" s="60"/>
      <c r="E398" s="6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ht="3.0" customHeight="1">
      <c r="A399" s="1"/>
      <c r="B399" s="1"/>
      <c r="C399" s="60"/>
      <c r="D399" s="60"/>
      <c r="E399" s="6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ht="3.0" customHeight="1">
      <c r="A400" s="1"/>
      <c r="B400" s="1"/>
      <c r="C400" s="60"/>
      <c r="D400" s="60"/>
      <c r="E400" s="6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ht="3.0" customHeight="1">
      <c r="A401" s="1"/>
      <c r="B401" s="1"/>
      <c r="C401" s="60"/>
      <c r="D401" s="60"/>
      <c r="E401" s="6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ht="3.0" customHeight="1">
      <c r="A402" s="1"/>
      <c r="B402" s="1"/>
      <c r="C402" s="60"/>
      <c r="D402" s="60"/>
      <c r="E402" s="6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ht="3.0" customHeight="1">
      <c r="A403" s="1"/>
      <c r="B403" s="1"/>
      <c r="C403" s="60"/>
      <c r="D403" s="60"/>
      <c r="E403" s="6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ht="3.0" customHeight="1">
      <c r="A404" s="1"/>
      <c r="B404" s="1"/>
      <c r="C404" s="60"/>
      <c r="D404" s="60"/>
      <c r="E404" s="6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ht="3.0" customHeight="1">
      <c r="A405" s="1"/>
      <c r="B405" s="1"/>
      <c r="C405" s="60"/>
      <c r="D405" s="60"/>
      <c r="E405" s="6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ht="3.0" customHeight="1">
      <c r="A406" s="1"/>
      <c r="B406" s="1"/>
      <c r="C406" s="60"/>
      <c r="D406" s="60"/>
      <c r="E406" s="6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ht="3.0" customHeight="1">
      <c r="A407" s="1"/>
      <c r="B407" s="1"/>
      <c r="C407" s="60"/>
      <c r="D407" s="60"/>
      <c r="E407" s="6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ht="3.0" customHeight="1">
      <c r="A408" s="1"/>
      <c r="B408" s="1"/>
      <c r="C408" s="60"/>
      <c r="D408" s="60"/>
      <c r="E408" s="6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ht="3.0" customHeight="1">
      <c r="A409" s="1"/>
      <c r="B409" s="1"/>
      <c r="C409" s="60"/>
      <c r="D409" s="60"/>
      <c r="E409" s="6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ht="3.0" customHeight="1">
      <c r="A410" s="1"/>
      <c r="B410" s="1"/>
      <c r="C410" s="60"/>
      <c r="D410" s="60"/>
      <c r="E410" s="6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ht="3.0" customHeight="1">
      <c r="A411" s="1"/>
      <c r="B411" s="1"/>
      <c r="C411" s="60"/>
      <c r="D411" s="60"/>
      <c r="E411" s="6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ht="3.0" customHeight="1">
      <c r="A412" s="1"/>
      <c r="B412" s="1"/>
      <c r="C412" s="60"/>
      <c r="D412" s="60"/>
      <c r="E412" s="6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ht="3.0" customHeight="1">
      <c r="A413" s="1"/>
      <c r="B413" s="1"/>
      <c r="C413" s="60"/>
      <c r="D413" s="60"/>
      <c r="E413" s="6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ht="3.0" customHeight="1">
      <c r="A414" s="1"/>
      <c r="B414" s="1"/>
      <c r="C414" s="60"/>
      <c r="D414" s="60"/>
      <c r="E414" s="6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ht="3.0" customHeight="1">
      <c r="A415" s="1"/>
      <c r="B415" s="1"/>
      <c r="C415" s="60"/>
      <c r="D415" s="60"/>
      <c r="E415" s="6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ht="3.0" customHeight="1">
      <c r="A416" s="1"/>
      <c r="B416" s="1"/>
      <c r="C416" s="60"/>
      <c r="D416" s="60"/>
      <c r="E416" s="6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ht="3.0" customHeight="1">
      <c r="A417" s="1"/>
      <c r="B417" s="1"/>
      <c r="C417" s="60"/>
      <c r="D417" s="60"/>
      <c r="E417" s="6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ht="3.0" customHeight="1">
      <c r="A418" s="1"/>
      <c r="B418" s="1"/>
      <c r="C418" s="60"/>
      <c r="D418" s="60"/>
      <c r="E418" s="6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ht="3.0" customHeight="1">
      <c r="A419" s="1"/>
      <c r="B419" s="1"/>
      <c r="C419" s="60"/>
      <c r="D419" s="60"/>
      <c r="E419" s="6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ht="3.0" customHeight="1">
      <c r="A420" s="1"/>
      <c r="B420" s="1"/>
      <c r="C420" s="60"/>
      <c r="D420" s="60"/>
      <c r="E420" s="6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ht="3.0" customHeight="1">
      <c r="A421" s="1"/>
      <c r="B421" s="1"/>
      <c r="C421" s="60"/>
      <c r="D421" s="60"/>
      <c r="E421" s="6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ht="3.0" customHeight="1">
      <c r="A422" s="1"/>
      <c r="B422" s="1"/>
      <c r="C422" s="60"/>
      <c r="D422" s="60"/>
      <c r="E422" s="6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ht="3.0" customHeight="1">
      <c r="A423" s="1"/>
      <c r="B423" s="1"/>
      <c r="C423" s="60"/>
      <c r="D423" s="60"/>
      <c r="E423" s="6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ht="3.0" customHeight="1">
      <c r="A424" s="1"/>
      <c r="B424" s="1"/>
      <c r="C424" s="60"/>
      <c r="D424" s="60"/>
      <c r="E424" s="6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ht="3.0" customHeight="1">
      <c r="A425" s="1"/>
      <c r="B425" s="1"/>
      <c r="C425" s="60"/>
      <c r="D425" s="60"/>
      <c r="E425" s="6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ht="3.0" customHeight="1">
      <c r="A426" s="1"/>
      <c r="B426" s="1"/>
      <c r="C426" s="60"/>
      <c r="D426" s="60"/>
      <c r="E426" s="6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ht="3.0" customHeight="1">
      <c r="A427" s="1"/>
      <c r="B427" s="1"/>
      <c r="C427" s="60"/>
      <c r="D427" s="60"/>
      <c r="E427" s="6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ht="3.0" customHeight="1">
      <c r="A428" s="1"/>
      <c r="B428" s="1"/>
      <c r="C428" s="60"/>
      <c r="D428" s="60"/>
      <c r="E428" s="6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ht="3.0" customHeight="1">
      <c r="A429" s="1"/>
      <c r="B429" s="1"/>
      <c r="C429" s="60"/>
      <c r="D429" s="60"/>
      <c r="E429" s="6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ht="3.0" customHeight="1">
      <c r="A430" s="1"/>
      <c r="B430" s="1"/>
      <c r="C430" s="60"/>
      <c r="D430" s="60"/>
      <c r="E430" s="6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ht="3.0" customHeight="1">
      <c r="A431" s="1"/>
      <c r="B431" s="1"/>
      <c r="C431" s="60"/>
      <c r="D431" s="60"/>
      <c r="E431" s="6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ht="3.0" customHeight="1">
      <c r="A432" s="1"/>
      <c r="B432" s="1"/>
      <c r="C432" s="60"/>
      <c r="D432" s="60"/>
      <c r="E432" s="6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ht="3.0" customHeight="1">
      <c r="A433" s="1"/>
      <c r="B433" s="1"/>
      <c r="C433" s="60"/>
      <c r="D433" s="60"/>
      <c r="E433" s="6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ht="3.0" customHeight="1">
      <c r="A434" s="1"/>
      <c r="B434" s="1"/>
      <c r="C434" s="60"/>
      <c r="D434" s="60"/>
      <c r="E434" s="6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ht="3.0" customHeight="1">
      <c r="A435" s="1"/>
      <c r="B435" s="1"/>
      <c r="C435" s="60"/>
      <c r="D435" s="60"/>
      <c r="E435" s="6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ht="3.0" customHeight="1">
      <c r="A436" s="1"/>
      <c r="B436" s="1"/>
      <c r="C436" s="60"/>
      <c r="D436" s="60"/>
      <c r="E436" s="6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ht="3.0" customHeight="1">
      <c r="A437" s="1"/>
      <c r="B437" s="1"/>
      <c r="C437" s="60"/>
      <c r="D437" s="60"/>
      <c r="E437" s="6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ht="3.0" customHeight="1">
      <c r="A438" s="1"/>
      <c r="B438" s="1"/>
      <c r="C438" s="60"/>
      <c r="D438" s="60"/>
      <c r="E438" s="6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ht="3.0" customHeight="1">
      <c r="A439" s="1"/>
      <c r="B439" s="1"/>
      <c r="C439" s="60"/>
      <c r="D439" s="60"/>
      <c r="E439" s="6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ht="3.0" customHeight="1">
      <c r="A440" s="1"/>
      <c r="B440" s="1"/>
      <c r="C440" s="60"/>
      <c r="D440" s="60"/>
      <c r="E440" s="6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ht="3.0" customHeight="1">
      <c r="A441" s="1"/>
      <c r="B441" s="1"/>
      <c r="C441" s="60"/>
      <c r="D441" s="60"/>
      <c r="E441" s="6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ht="3.0" customHeight="1">
      <c r="A442" s="1"/>
      <c r="B442" s="1"/>
      <c r="C442" s="60"/>
      <c r="D442" s="60"/>
      <c r="E442" s="6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ht="3.0" customHeight="1">
      <c r="A443" s="1"/>
      <c r="B443" s="1"/>
      <c r="C443" s="60"/>
      <c r="D443" s="60"/>
      <c r="E443" s="6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ht="3.0" customHeight="1">
      <c r="A444" s="1"/>
      <c r="B444" s="1"/>
      <c r="C444" s="60"/>
      <c r="D444" s="60"/>
      <c r="E444" s="6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ht="3.0" customHeight="1">
      <c r="A445" s="1"/>
      <c r="B445" s="1"/>
      <c r="C445" s="60"/>
      <c r="D445" s="60"/>
      <c r="E445" s="6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ht="3.0" customHeight="1">
      <c r="A446" s="1"/>
      <c r="B446" s="1"/>
      <c r="C446" s="60"/>
      <c r="D446" s="60"/>
      <c r="E446" s="6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ht="3.0" customHeight="1">
      <c r="A447" s="1"/>
      <c r="B447" s="1"/>
      <c r="C447" s="60"/>
      <c r="D447" s="60"/>
      <c r="E447" s="6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ht="3.0" customHeight="1">
      <c r="A448" s="1"/>
      <c r="B448" s="1"/>
      <c r="C448" s="60"/>
      <c r="D448" s="60"/>
      <c r="E448" s="6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ht="3.0" customHeight="1">
      <c r="A449" s="1"/>
      <c r="B449" s="1"/>
      <c r="C449" s="60"/>
      <c r="D449" s="60"/>
      <c r="E449" s="6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ht="3.0" customHeight="1">
      <c r="A450" s="1"/>
      <c r="B450" s="1"/>
      <c r="C450" s="60"/>
      <c r="D450" s="60"/>
      <c r="E450" s="6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ht="3.0" customHeight="1">
      <c r="A451" s="1"/>
      <c r="B451" s="1"/>
      <c r="C451" s="60"/>
      <c r="D451" s="60"/>
      <c r="E451" s="6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ht="3.0" customHeight="1">
      <c r="A452" s="1"/>
      <c r="B452" s="1"/>
      <c r="C452" s="60"/>
      <c r="D452" s="60"/>
      <c r="E452" s="6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ht="3.0" customHeight="1">
      <c r="A453" s="1"/>
      <c r="B453" s="1"/>
      <c r="C453" s="60"/>
      <c r="D453" s="60"/>
      <c r="E453" s="6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ht="3.0" customHeight="1">
      <c r="A454" s="1"/>
      <c r="B454" s="1"/>
      <c r="C454" s="60"/>
      <c r="D454" s="60"/>
      <c r="E454" s="6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ht="3.0" customHeight="1">
      <c r="A455" s="1"/>
      <c r="B455" s="1"/>
      <c r="C455" s="60"/>
      <c r="D455" s="60"/>
      <c r="E455" s="6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ht="3.0" customHeight="1">
      <c r="A456" s="1"/>
      <c r="B456" s="1"/>
      <c r="C456" s="60"/>
      <c r="D456" s="60"/>
      <c r="E456" s="6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ht="3.0" customHeight="1">
      <c r="A457" s="1"/>
      <c r="B457" s="1"/>
      <c r="C457" s="60"/>
      <c r="D457" s="60"/>
      <c r="E457" s="6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ht="3.0" customHeight="1">
      <c r="A458" s="1"/>
      <c r="B458" s="1"/>
      <c r="C458" s="60"/>
      <c r="D458" s="60"/>
      <c r="E458" s="6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ht="3.0" customHeight="1">
      <c r="A459" s="1"/>
      <c r="B459" s="1"/>
      <c r="C459" s="60"/>
      <c r="D459" s="60"/>
      <c r="E459" s="6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ht="3.0" customHeight="1">
      <c r="A460" s="1"/>
      <c r="B460" s="1"/>
      <c r="C460" s="60"/>
      <c r="D460" s="60"/>
      <c r="E460" s="6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ht="3.0" customHeight="1">
      <c r="A461" s="1"/>
      <c r="B461" s="1"/>
      <c r="C461" s="60"/>
      <c r="D461" s="60"/>
      <c r="E461" s="6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ht="3.0" customHeight="1">
      <c r="A462" s="1"/>
      <c r="B462" s="1"/>
      <c r="C462" s="60"/>
      <c r="D462" s="60"/>
      <c r="E462" s="6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ht="3.0" customHeight="1">
      <c r="A463" s="1"/>
      <c r="B463" s="1"/>
      <c r="C463" s="60"/>
      <c r="D463" s="60"/>
      <c r="E463" s="6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ht="3.0" customHeight="1">
      <c r="A464" s="1"/>
      <c r="B464" s="1"/>
      <c r="C464" s="60"/>
      <c r="D464" s="60"/>
      <c r="E464" s="6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ht="3.0" customHeight="1">
      <c r="A465" s="1"/>
      <c r="B465" s="1"/>
      <c r="C465" s="60"/>
      <c r="D465" s="60"/>
      <c r="E465" s="6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ht="3.0" customHeight="1">
      <c r="A466" s="1"/>
      <c r="B466" s="1"/>
      <c r="C466" s="60"/>
      <c r="D466" s="60"/>
      <c r="E466" s="6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ht="3.0" customHeight="1">
      <c r="A467" s="1"/>
      <c r="B467" s="1"/>
      <c r="C467" s="60"/>
      <c r="D467" s="60"/>
      <c r="E467" s="6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ht="3.0" customHeight="1">
      <c r="A468" s="1"/>
      <c r="B468" s="1"/>
      <c r="C468" s="60"/>
      <c r="D468" s="60"/>
      <c r="E468" s="6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ht="3.0" customHeight="1">
      <c r="A469" s="1"/>
      <c r="B469" s="1"/>
      <c r="C469" s="60"/>
      <c r="D469" s="60"/>
      <c r="E469" s="6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ht="3.0" customHeight="1">
      <c r="A470" s="1"/>
      <c r="B470" s="1"/>
      <c r="C470" s="60"/>
      <c r="D470" s="60"/>
      <c r="E470" s="6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ht="3.0" customHeight="1">
      <c r="A471" s="1"/>
      <c r="B471" s="1"/>
      <c r="C471" s="60"/>
      <c r="D471" s="60"/>
      <c r="E471" s="6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ht="3.0" customHeight="1">
      <c r="A472" s="1"/>
      <c r="B472" s="1"/>
      <c r="C472" s="60"/>
      <c r="D472" s="60"/>
      <c r="E472" s="6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ht="3.0" customHeight="1">
      <c r="A473" s="1"/>
      <c r="B473" s="1"/>
      <c r="C473" s="60"/>
      <c r="D473" s="60"/>
      <c r="E473" s="6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ht="3.0" customHeight="1">
      <c r="A474" s="1"/>
      <c r="B474" s="1"/>
      <c r="C474" s="60"/>
      <c r="D474" s="60"/>
      <c r="E474" s="6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ht="3.0" customHeight="1">
      <c r="A475" s="1"/>
      <c r="B475" s="1"/>
      <c r="C475" s="60"/>
      <c r="D475" s="60"/>
      <c r="E475" s="6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ht="3.0" customHeight="1">
      <c r="A476" s="1"/>
      <c r="B476" s="1"/>
      <c r="C476" s="60"/>
      <c r="D476" s="60"/>
      <c r="E476" s="6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ht="3.0" customHeight="1">
      <c r="A477" s="1"/>
      <c r="B477" s="1"/>
      <c r="C477" s="60"/>
      <c r="D477" s="60"/>
      <c r="E477" s="6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ht="3.0" customHeight="1">
      <c r="A478" s="1"/>
      <c r="B478" s="1"/>
      <c r="C478" s="60"/>
      <c r="D478" s="60"/>
      <c r="E478" s="6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ht="3.0" customHeight="1">
      <c r="A479" s="1"/>
      <c r="B479" s="1"/>
      <c r="C479" s="60"/>
      <c r="D479" s="60"/>
      <c r="E479" s="6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ht="3.0" customHeight="1">
      <c r="A480" s="1"/>
      <c r="B480" s="1"/>
      <c r="C480" s="60"/>
      <c r="D480" s="60"/>
      <c r="E480" s="6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ht="3.0" customHeight="1">
      <c r="A481" s="1"/>
      <c r="B481" s="1"/>
      <c r="C481" s="60"/>
      <c r="D481" s="60"/>
      <c r="E481" s="6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ht="3.0" customHeight="1">
      <c r="A482" s="1"/>
      <c r="B482" s="1"/>
      <c r="C482" s="60"/>
      <c r="D482" s="60"/>
      <c r="E482" s="6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ht="3.0" customHeight="1">
      <c r="A483" s="1"/>
      <c r="B483" s="1"/>
      <c r="C483" s="60"/>
      <c r="D483" s="60"/>
      <c r="E483" s="6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ht="3.0" customHeight="1">
      <c r="A484" s="1"/>
      <c r="B484" s="1"/>
      <c r="C484" s="60"/>
      <c r="D484" s="60"/>
      <c r="E484" s="6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ht="3.0" customHeight="1">
      <c r="A485" s="1"/>
      <c r="B485" s="1"/>
      <c r="C485" s="60"/>
      <c r="D485" s="60"/>
      <c r="E485" s="6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ht="3.0" customHeight="1">
      <c r="A486" s="1"/>
      <c r="B486" s="1"/>
      <c r="C486" s="60"/>
      <c r="D486" s="60"/>
      <c r="E486" s="6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ht="3.0" customHeight="1">
      <c r="A487" s="1"/>
      <c r="B487" s="1"/>
      <c r="C487" s="60"/>
      <c r="D487" s="60"/>
      <c r="E487" s="6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ht="3.0" customHeight="1">
      <c r="A488" s="1"/>
      <c r="B488" s="1"/>
      <c r="C488" s="60"/>
      <c r="D488" s="60"/>
      <c r="E488" s="6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ht="3.0" customHeight="1">
      <c r="A489" s="1"/>
      <c r="B489" s="1"/>
      <c r="C489" s="60"/>
      <c r="D489" s="60"/>
      <c r="E489" s="6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ht="3.0" customHeight="1">
      <c r="A490" s="1"/>
      <c r="B490" s="1"/>
      <c r="C490" s="60"/>
      <c r="D490" s="60"/>
      <c r="E490" s="6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ht="3.0" customHeight="1">
      <c r="A491" s="1"/>
      <c r="B491" s="1"/>
      <c r="C491" s="60"/>
      <c r="D491" s="60"/>
      <c r="E491" s="6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ht="3.0" customHeight="1">
      <c r="A492" s="1"/>
      <c r="B492" s="1"/>
      <c r="C492" s="60"/>
      <c r="D492" s="60"/>
      <c r="E492" s="6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ht="3.0" customHeight="1">
      <c r="A493" s="1"/>
      <c r="B493" s="1"/>
      <c r="C493" s="60"/>
      <c r="D493" s="60"/>
      <c r="E493" s="6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ht="3.0" customHeight="1">
      <c r="A494" s="1"/>
      <c r="B494" s="1"/>
      <c r="C494" s="60"/>
      <c r="D494" s="60"/>
      <c r="E494" s="6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ht="3.0" customHeight="1">
      <c r="A495" s="1"/>
      <c r="B495" s="1"/>
      <c r="C495" s="60"/>
      <c r="D495" s="60"/>
      <c r="E495" s="6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ht="3.0" customHeight="1">
      <c r="A496" s="1"/>
      <c r="B496" s="1"/>
      <c r="C496" s="60"/>
      <c r="D496" s="60"/>
      <c r="E496" s="6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ht="3.0" customHeight="1">
      <c r="A497" s="1"/>
      <c r="B497" s="1"/>
      <c r="C497" s="60"/>
      <c r="D497" s="60"/>
      <c r="E497" s="6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ht="3.0" customHeight="1">
      <c r="A498" s="1"/>
      <c r="B498" s="1"/>
      <c r="C498" s="60"/>
      <c r="D498" s="60"/>
      <c r="E498" s="6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ht="3.0" customHeight="1">
      <c r="A499" s="1"/>
      <c r="B499" s="1"/>
      <c r="C499" s="60"/>
      <c r="D499" s="60"/>
      <c r="E499" s="6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ht="3.0" customHeight="1">
      <c r="A500" s="1"/>
      <c r="B500" s="1"/>
      <c r="C500" s="60"/>
      <c r="D500" s="60"/>
      <c r="E500" s="6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ht="3.0" customHeight="1">
      <c r="A501" s="1"/>
      <c r="B501" s="1"/>
      <c r="C501" s="60"/>
      <c r="D501" s="60"/>
      <c r="E501" s="6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ht="3.0" customHeight="1">
      <c r="A502" s="1"/>
      <c r="B502" s="1"/>
      <c r="C502" s="60"/>
      <c r="D502" s="60"/>
      <c r="E502" s="6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ht="3.0" customHeight="1">
      <c r="A503" s="1"/>
      <c r="B503" s="1"/>
      <c r="C503" s="60"/>
      <c r="D503" s="60"/>
      <c r="E503" s="6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ht="3.0" customHeight="1">
      <c r="A504" s="1"/>
      <c r="B504" s="1"/>
      <c r="C504" s="60"/>
      <c r="D504" s="60"/>
      <c r="E504" s="6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ht="3.0" customHeight="1">
      <c r="A505" s="1"/>
      <c r="B505" s="1"/>
      <c r="C505" s="60"/>
      <c r="D505" s="60"/>
      <c r="E505" s="6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ht="3.0" customHeight="1">
      <c r="A506" s="1"/>
      <c r="B506" s="1"/>
      <c r="C506" s="60"/>
      <c r="D506" s="60"/>
      <c r="E506" s="6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ht="3.0" customHeight="1">
      <c r="A507" s="1"/>
      <c r="B507" s="1"/>
      <c r="C507" s="60"/>
      <c r="D507" s="60"/>
      <c r="E507" s="6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ht="3.0" customHeight="1">
      <c r="A508" s="1"/>
      <c r="B508" s="1"/>
      <c r="C508" s="60"/>
      <c r="D508" s="60"/>
      <c r="E508" s="6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ht="3.0" customHeight="1">
      <c r="A509" s="1"/>
      <c r="B509" s="1"/>
      <c r="C509" s="60"/>
      <c r="D509" s="60"/>
      <c r="E509" s="6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ht="3.0" customHeight="1">
      <c r="A510" s="1"/>
      <c r="B510" s="1"/>
      <c r="C510" s="60"/>
      <c r="D510" s="60"/>
      <c r="E510" s="6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ht="3.0" customHeight="1">
      <c r="A511" s="1"/>
      <c r="B511" s="1"/>
      <c r="C511" s="60"/>
      <c r="D511" s="60"/>
      <c r="E511" s="6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ht="3.0" customHeight="1">
      <c r="A512" s="1"/>
      <c r="B512" s="1"/>
      <c r="C512" s="60"/>
      <c r="D512" s="60"/>
      <c r="E512" s="6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ht="3.0" customHeight="1">
      <c r="A513" s="1"/>
      <c r="B513" s="1"/>
      <c r="C513" s="60"/>
      <c r="D513" s="60"/>
      <c r="E513" s="6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ht="3.0" customHeight="1">
      <c r="A514" s="1"/>
      <c r="B514" s="1"/>
      <c r="C514" s="60"/>
      <c r="D514" s="60"/>
      <c r="E514" s="6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ht="3.0" customHeight="1">
      <c r="A515" s="1"/>
      <c r="B515" s="1"/>
      <c r="C515" s="60"/>
      <c r="D515" s="60"/>
      <c r="E515" s="6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ht="3.0" customHeight="1">
      <c r="A516" s="1"/>
      <c r="B516" s="1"/>
      <c r="C516" s="60"/>
      <c r="D516" s="60"/>
      <c r="E516" s="6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ht="3.0" customHeight="1">
      <c r="A517" s="1"/>
      <c r="B517" s="1"/>
      <c r="C517" s="60"/>
      <c r="D517" s="60"/>
      <c r="E517" s="6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ht="3.0" customHeight="1">
      <c r="A518" s="1"/>
      <c r="B518" s="1"/>
      <c r="C518" s="60"/>
      <c r="D518" s="60"/>
      <c r="E518" s="6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ht="3.0" customHeight="1">
      <c r="A519" s="1"/>
      <c r="B519" s="1"/>
      <c r="C519" s="60"/>
      <c r="D519" s="60"/>
      <c r="E519" s="6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ht="3.0" customHeight="1">
      <c r="A520" s="1"/>
      <c r="B520" s="1"/>
      <c r="C520" s="60"/>
      <c r="D520" s="60"/>
      <c r="E520" s="6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ht="3.0" customHeight="1">
      <c r="A521" s="1"/>
      <c r="B521" s="1"/>
      <c r="C521" s="60"/>
      <c r="D521" s="60"/>
      <c r="E521" s="6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ht="3.0" customHeight="1">
      <c r="A522" s="1"/>
      <c r="B522" s="1"/>
      <c r="C522" s="60"/>
      <c r="D522" s="60"/>
      <c r="E522" s="6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ht="3.0" customHeight="1">
      <c r="A523" s="1"/>
      <c r="B523" s="1"/>
      <c r="C523" s="60"/>
      <c r="D523" s="60"/>
      <c r="E523" s="6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ht="3.0" customHeight="1">
      <c r="A524" s="1"/>
      <c r="B524" s="1"/>
      <c r="C524" s="60"/>
      <c r="D524" s="60"/>
      <c r="E524" s="6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ht="3.0" customHeight="1">
      <c r="A525" s="1"/>
      <c r="B525" s="1"/>
      <c r="C525" s="60"/>
      <c r="D525" s="60"/>
      <c r="E525" s="6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ht="3.0" customHeight="1">
      <c r="A526" s="1"/>
      <c r="B526" s="1"/>
      <c r="C526" s="60"/>
      <c r="D526" s="60"/>
      <c r="E526" s="6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ht="3.0" customHeight="1">
      <c r="A527" s="1"/>
      <c r="B527" s="1"/>
      <c r="C527" s="60"/>
      <c r="D527" s="60"/>
      <c r="E527" s="6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ht="3.0" customHeight="1">
      <c r="A528" s="1"/>
      <c r="B528" s="1"/>
      <c r="C528" s="60"/>
      <c r="D528" s="60"/>
      <c r="E528" s="6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ht="3.0" customHeight="1">
      <c r="A529" s="1"/>
      <c r="B529" s="1"/>
      <c r="C529" s="60"/>
      <c r="D529" s="60"/>
      <c r="E529" s="6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ht="3.0" customHeight="1">
      <c r="A530" s="1"/>
      <c r="B530" s="1"/>
      <c r="C530" s="60"/>
      <c r="D530" s="60"/>
      <c r="E530" s="6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ht="3.0" customHeight="1">
      <c r="A531" s="1"/>
      <c r="B531" s="1"/>
      <c r="C531" s="60"/>
      <c r="D531" s="60"/>
      <c r="E531" s="6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ht="3.0" customHeight="1">
      <c r="A532" s="1"/>
      <c r="B532" s="1"/>
      <c r="C532" s="60"/>
      <c r="D532" s="60"/>
      <c r="E532" s="6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ht="3.0" customHeight="1">
      <c r="A533" s="1"/>
      <c r="B533" s="1"/>
      <c r="C533" s="60"/>
      <c r="D533" s="60"/>
      <c r="E533" s="6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ht="3.0" customHeight="1">
      <c r="A534" s="1"/>
      <c r="B534" s="1"/>
      <c r="C534" s="60"/>
      <c r="D534" s="60"/>
      <c r="E534" s="6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ht="3.0" customHeight="1">
      <c r="A535" s="1"/>
      <c r="B535" s="1"/>
      <c r="C535" s="60"/>
      <c r="D535" s="60"/>
      <c r="E535" s="6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ht="3.0" customHeight="1">
      <c r="A536" s="1"/>
      <c r="B536" s="1"/>
      <c r="C536" s="60"/>
      <c r="D536" s="60"/>
      <c r="E536" s="6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ht="3.0" customHeight="1">
      <c r="A537" s="1"/>
      <c r="B537" s="1"/>
      <c r="C537" s="60"/>
      <c r="D537" s="60"/>
      <c r="E537" s="6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ht="3.0" customHeight="1">
      <c r="A538" s="1"/>
      <c r="B538" s="1"/>
      <c r="C538" s="60"/>
      <c r="D538" s="60"/>
      <c r="E538" s="6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ht="3.0" customHeight="1">
      <c r="A539" s="1"/>
      <c r="B539" s="1"/>
      <c r="C539" s="60"/>
      <c r="D539" s="60"/>
      <c r="E539" s="6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ht="3.0" customHeight="1">
      <c r="A540" s="1"/>
      <c r="B540" s="1"/>
      <c r="C540" s="60"/>
      <c r="D540" s="60"/>
      <c r="E540" s="6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ht="3.0" customHeight="1">
      <c r="A541" s="1"/>
      <c r="B541" s="1"/>
      <c r="C541" s="60"/>
      <c r="D541" s="60"/>
      <c r="E541" s="6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ht="3.0" customHeight="1">
      <c r="A542" s="1"/>
      <c r="B542" s="1"/>
      <c r="C542" s="60"/>
      <c r="D542" s="60"/>
      <c r="E542" s="6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ht="3.0" customHeight="1">
      <c r="A543" s="1"/>
      <c r="B543" s="1"/>
      <c r="C543" s="60"/>
      <c r="D543" s="60"/>
      <c r="E543" s="6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ht="3.0" customHeight="1">
      <c r="A544" s="1"/>
      <c r="B544" s="1"/>
      <c r="C544" s="60"/>
      <c r="D544" s="60"/>
      <c r="E544" s="6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ht="3.0" customHeight="1">
      <c r="A545" s="1"/>
      <c r="B545" s="1"/>
      <c r="C545" s="60"/>
      <c r="D545" s="60"/>
      <c r="E545" s="6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ht="3.0" customHeight="1">
      <c r="A546" s="1"/>
      <c r="B546" s="1"/>
      <c r="C546" s="60"/>
      <c r="D546" s="60"/>
      <c r="E546" s="6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ht="3.0" customHeight="1">
      <c r="A547" s="1"/>
      <c r="B547" s="1"/>
      <c r="C547" s="60"/>
      <c r="D547" s="60"/>
      <c r="E547" s="6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ht="3.0" customHeight="1">
      <c r="A548" s="1"/>
      <c r="B548" s="1"/>
      <c r="C548" s="60"/>
      <c r="D548" s="60"/>
      <c r="E548" s="6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ht="3.0" customHeight="1">
      <c r="A549" s="1"/>
      <c r="B549" s="1"/>
      <c r="C549" s="60"/>
      <c r="D549" s="60"/>
      <c r="E549" s="6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ht="3.0" customHeight="1">
      <c r="A550" s="1"/>
      <c r="B550" s="1"/>
      <c r="C550" s="60"/>
      <c r="D550" s="60"/>
      <c r="E550" s="6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ht="3.0" customHeight="1">
      <c r="A551" s="1"/>
      <c r="B551" s="1"/>
      <c r="C551" s="60"/>
      <c r="D551" s="60"/>
      <c r="E551" s="6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ht="3.0" customHeight="1">
      <c r="A552" s="1"/>
      <c r="B552" s="1"/>
      <c r="C552" s="60"/>
      <c r="D552" s="60"/>
      <c r="E552" s="6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ht="3.0" customHeight="1">
      <c r="A553" s="1"/>
      <c r="B553" s="1"/>
      <c r="C553" s="60"/>
      <c r="D553" s="60"/>
      <c r="E553" s="6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ht="3.0" customHeight="1">
      <c r="A554" s="1"/>
      <c r="B554" s="1"/>
      <c r="C554" s="60"/>
      <c r="D554" s="60"/>
      <c r="E554" s="6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ht="3.0" customHeight="1">
      <c r="A555" s="1"/>
      <c r="B555" s="1"/>
      <c r="C555" s="60"/>
      <c r="D555" s="60"/>
      <c r="E555" s="6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ht="3.0" customHeight="1">
      <c r="A556" s="1"/>
      <c r="B556" s="1"/>
      <c r="C556" s="60"/>
      <c r="D556" s="60"/>
      <c r="E556" s="6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ht="3.0" customHeight="1">
      <c r="A557" s="1"/>
      <c r="B557" s="1"/>
      <c r="C557" s="60"/>
      <c r="D557" s="60"/>
      <c r="E557" s="6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ht="3.0" customHeight="1">
      <c r="A558" s="1"/>
      <c r="B558" s="1"/>
      <c r="C558" s="60"/>
      <c r="D558" s="60"/>
      <c r="E558" s="6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ht="3.0" customHeight="1">
      <c r="A559" s="1"/>
      <c r="B559" s="1"/>
      <c r="C559" s="60"/>
      <c r="D559" s="60"/>
      <c r="E559" s="6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ht="3.0" customHeight="1">
      <c r="A560" s="1"/>
      <c r="B560" s="1"/>
      <c r="C560" s="60"/>
      <c r="D560" s="60"/>
      <c r="E560" s="6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ht="3.0" customHeight="1">
      <c r="A561" s="1"/>
      <c r="B561" s="1"/>
      <c r="C561" s="60"/>
      <c r="D561" s="60"/>
      <c r="E561" s="6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ht="3.0" customHeight="1">
      <c r="A562" s="1"/>
      <c r="B562" s="1"/>
      <c r="C562" s="60"/>
      <c r="D562" s="60"/>
      <c r="E562" s="6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ht="3.0" customHeight="1">
      <c r="A563" s="1"/>
      <c r="B563" s="1"/>
      <c r="C563" s="60"/>
      <c r="D563" s="60"/>
      <c r="E563" s="6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ht="3.0" customHeight="1">
      <c r="A564" s="1"/>
      <c r="B564" s="1"/>
      <c r="C564" s="60"/>
      <c r="D564" s="60"/>
      <c r="E564" s="6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ht="3.0" customHeight="1">
      <c r="A565" s="1"/>
      <c r="B565" s="1"/>
      <c r="C565" s="60"/>
      <c r="D565" s="60"/>
      <c r="E565" s="6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ht="3.0" customHeight="1">
      <c r="A566" s="1"/>
      <c r="B566" s="1"/>
      <c r="C566" s="60"/>
      <c r="D566" s="60"/>
      <c r="E566" s="6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ht="3.0" customHeight="1">
      <c r="A567" s="1"/>
      <c r="B567" s="1"/>
      <c r="C567" s="60"/>
      <c r="D567" s="60"/>
      <c r="E567" s="6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ht="3.0" customHeight="1">
      <c r="A568" s="1"/>
      <c r="B568" s="1"/>
      <c r="C568" s="60"/>
      <c r="D568" s="60"/>
      <c r="E568" s="6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ht="3.0" customHeight="1">
      <c r="A569" s="1"/>
      <c r="B569" s="1"/>
      <c r="C569" s="60"/>
      <c r="D569" s="60"/>
      <c r="E569" s="6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ht="3.0" customHeight="1">
      <c r="A570" s="1"/>
      <c r="B570" s="1"/>
      <c r="C570" s="60"/>
      <c r="D570" s="60"/>
      <c r="E570" s="6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ht="3.0" customHeight="1">
      <c r="A571" s="1"/>
      <c r="B571" s="1"/>
      <c r="C571" s="60"/>
      <c r="D571" s="60"/>
      <c r="E571" s="6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ht="3.0" customHeight="1">
      <c r="A572" s="1"/>
      <c r="B572" s="1"/>
      <c r="C572" s="60"/>
      <c r="D572" s="60"/>
      <c r="E572" s="6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ht="3.0" customHeight="1">
      <c r="A573" s="1"/>
      <c r="B573" s="1"/>
      <c r="C573" s="60"/>
      <c r="D573" s="60"/>
      <c r="E573" s="6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ht="3.0" customHeight="1">
      <c r="A574" s="1"/>
      <c r="B574" s="1"/>
      <c r="C574" s="60"/>
      <c r="D574" s="60"/>
      <c r="E574" s="6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ht="3.0" customHeight="1">
      <c r="A575" s="1"/>
      <c r="B575" s="1"/>
      <c r="C575" s="60"/>
      <c r="D575" s="60"/>
      <c r="E575" s="6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ht="3.0" customHeight="1">
      <c r="A576" s="1"/>
      <c r="B576" s="1"/>
      <c r="C576" s="60"/>
      <c r="D576" s="60"/>
      <c r="E576" s="6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ht="3.0" customHeight="1">
      <c r="A577" s="1"/>
      <c r="B577" s="1"/>
      <c r="C577" s="60"/>
      <c r="D577" s="60"/>
      <c r="E577" s="6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ht="3.0" customHeight="1">
      <c r="A578" s="1"/>
      <c r="B578" s="1"/>
      <c r="C578" s="60"/>
      <c r="D578" s="60"/>
      <c r="E578" s="6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ht="3.0" customHeight="1">
      <c r="A579" s="1"/>
      <c r="B579" s="1"/>
      <c r="C579" s="60"/>
      <c r="D579" s="60"/>
      <c r="E579" s="6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ht="3.0" customHeight="1">
      <c r="A580" s="1"/>
      <c r="B580" s="1"/>
      <c r="C580" s="60"/>
      <c r="D580" s="60"/>
      <c r="E580" s="6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ht="3.0" customHeight="1">
      <c r="A581" s="1"/>
      <c r="B581" s="1"/>
      <c r="C581" s="60"/>
      <c r="D581" s="60"/>
      <c r="E581" s="6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ht="3.0" customHeight="1">
      <c r="A582" s="1"/>
      <c r="B582" s="1"/>
      <c r="C582" s="60"/>
      <c r="D582" s="60"/>
      <c r="E582" s="6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ht="3.0" customHeight="1">
      <c r="A583" s="1"/>
      <c r="B583" s="1"/>
      <c r="C583" s="60"/>
      <c r="D583" s="60"/>
      <c r="E583" s="6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ht="3.0" customHeight="1">
      <c r="A584" s="1"/>
      <c r="B584" s="1"/>
      <c r="C584" s="60"/>
      <c r="D584" s="60"/>
      <c r="E584" s="6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ht="3.0" customHeight="1">
      <c r="A585" s="1"/>
      <c r="B585" s="1"/>
      <c r="C585" s="60"/>
      <c r="D585" s="60"/>
      <c r="E585" s="6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ht="3.0" customHeight="1">
      <c r="A586" s="1"/>
      <c r="B586" s="1"/>
      <c r="C586" s="60"/>
      <c r="D586" s="60"/>
      <c r="E586" s="6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ht="3.0" customHeight="1">
      <c r="A587" s="1"/>
      <c r="B587" s="1"/>
      <c r="C587" s="60"/>
      <c r="D587" s="60"/>
      <c r="E587" s="6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ht="3.0" customHeight="1">
      <c r="A588" s="1"/>
      <c r="B588" s="1"/>
      <c r="C588" s="60"/>
      <c r="D588" s="60"/>
      <c r="E588" s="6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ht="3.0" customHeight="1">
      <c r="A589" s="1"/>
      <c r="B589" s="1"/>
      <c r="C589" s="60"/>
      <c r="D589" s="60"/>
      <c r="E589" s="6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ht="3.0" customHeight="1">
      <c r="A590" s="1"/>
      <c r="B590" s="1"/>
      <c r="C590" s="60"/>
      <c r="D590" s="60"/>
      <c r="E590" s="6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ht="3.0" customHeight="1">
      <c r="A591" s="1"/>
      <c r="B591" s="1"/>
      <c r="C591" s="60"/>
      <c r="D591" s="60"/>
      <c r="E591" s="6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ht="3.0" customHeight="1">
      <c r="A592" s="1"/>
      <c r="B592" s="1"/>
      <c r="C592" s="60"/>
      <c r="D592" s="60"/>
      <c r="E592" s="6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ht="3.0" customHeight="1">
      <c r="A593" s="1"/>
      <c r="B593" s="1"/>
      <c r="C593" s="60"/>
      <c r="D593" s="60"/>
      <c r="E593" s="6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ht="3.0" customHeight="1">
      <c r="A594" s="1"/>
      <c r="B594" s="1"/>
      <c r="C594" s="60"/>
      <c r="D594" s="60"/>
      <c r="E594" s="6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ht="3.0" customHeight="1">
      <c r="A595" s="1"/>
      <c r="B595" s="1"/>
      <c r="C595" s="60"/>
      <c r="D595" s="60"/>
      <c r="E595" s="6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ht="3.0" customHeight="1">
      <c r="A596" s="1"/>
      <c r="B596" s="1"/>
      <c r="C596" s="60"/>
      <c r="D596" s="60"/>
      <c r="E596" s="6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ht="3.0" customHeight="1">
      <c r="A597" s="1"/>
      <c r="B597" s="1"/>
      <c r="C597" s="60"/>
      <c r="D597" s="60"/>
      <c r="E597" s="6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ht="3.0" customHeight="1">
      <c r="A598" s="1"/>
      <c r="B598" s="1"/>
      <c r="C598" s="60"/>
      <c r="D598" s="60"/>
      <c r="E598" s="6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ht="3.0" customHeight="1">
      <c r="A599" s="1"/>
      <c r="B599" s="1"/>
      <c r="C599" s="60"/>
      <c r="D599" s="60"/>
      <c r="E599" s="6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ht="3.0" customHeight="1">
      <c r="A600" s="1"/>
      <c r="B600" s="1"/>
      <c r="C600" s="60"/>
      <c r="D600" s="60"/>
      <c r="E600" s="6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ht="3.0" customHeight="1">
      <c r="A601" s="1"/>
      <c r="B601" s="1"/>
      <c r="C601" s="60"/>
      <c r="D601" s="60"/>
      <c r="E601" s="6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ht="3.0" customHeight="1">
      <c r="A602" s="1"/>
      <c r="B602" s="1"/>
      <c r="C602" s="60"/>
      <c r="D602" s="60"/>
      <c r="E602" s="6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ht="3.0" customHeight="1">
      <c r="A603" s="1"/>
      <c r="B603" s="1"/>
      <c r="C603" s="60"/>
      <c r="D603" s="60"/>
      <c r="E603" s="6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ht="3.0" customHeight="1">
      <c r="A604" s="1"/>
      <c r="B604" s="1"/>
      <c r="C604" s="60"/>
      <c r="D604" s="60"/>
      <c r="E604" s="6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ht="3.0" customHeight="1">
      <c r="A605" s="1"/>
      <c r="B605" s="1"/>
      <c r="C605" s="60"/>
      <c r="D605" s="60"/>
      <c r="E605" s="6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ht="3.0" customHeight="1">
      <c r="A606" s="1"/>
      <c r="B606" s="1"/>
      <c r="C606" s="60"/>
      <c r="D606" s="60"/>
      <c r="E606" s="6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ht="3.0" customHeight="1">
      <c r="A607" s="1"/>
      <c r="B607" s="1"/>
      <c r="C607" s="60"/>
      <c r="D607" s="60"/>
      <c r="E607" s="6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ht="3.0" customHeight="1">
      <c r="A608" s="1"/>
      <c r="B608" s="1"/>
      <c r="C608" s="60"/>
      <c r="D608" s="60"/>
      <c r="E608" s="6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ht="3.0" customHeight="1">
      <c r="A609" s="1"/>
      <c r="B609" s="1"/>
      <c r="C609" s="60"/>
      <c r="D609" s="60"/>
      <c r="E609" s="6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ht="3.0" customHeight="1">
      <c r="A610" s="1"/>
      <c r="B610" s="1"/>
      <c r="C610" s="60"/>
      <c r="D610" s="60"/>
      <c r="E610" s="6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ht="3.0" customHeight="1">
      <c r="A611" s="1"/>
      <c r="B611" s="1"/>
      <c r="C611" s="60"/>
      <c r="D611" s="60"/>
      <c r="E611" s="6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ht="3.0" customHeight="1">
      <c r="A612" s="1"/>
      <c r="B612" s="1"/>
      <c r="C612" s="60"/>
      <c r="D612" s="60"/>
      <c r="E612" s="6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ht="3.0" customHeight="1">
      <c r="A613" s="1"/>
      <c r="B613" s="1"/>
      <c r="C613" s="60"/>
      <c r="D613" s="60"/>
      <c r="E613" s="6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ht="3.0" customHeight="1">
      <c r="A614" s="1"/>
      <c r="B614" s="1"/>
      <c r="C614" s="60"/>
      <c r="D614" s="60"/>
      <c r="E614" s="6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ht="3.0" customHeight="1">
      <c r="A615" s="1"/>
      <c r="B615" s="1"/>
      <c r="C615" s="60"/>
      <c r="D615" s="60"/>
      <c r="E615" s="6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ht="3.0" customHeight="1">
      <c r="A616" s="1"/>
      <c r="B616" s="1"/>
      <c r="C616" s="60"/>
      <c r="D616" s="60"/>
      <c r="E616" s="6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ht="3.0" customHeight="1">
      <c r="A617" s="1"/>
      <c r="B617" s="1"/>
      <c r="C617" s="60"/>
      <c r="D617" s="60"/>
      <c r="E617" s="6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ht="3.0" customHeight="1">
      <c r="A618" s="1"/>
      <c r="B618" s="1"/>
      <c r="C618" s="60"/>
      <c r="D618" s="60"/>
      <c r="E618" s="6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  <row r="619" ht="3.0" customHeight="1">
      <c r="A619" s="1"/>
      <c r="B619" s="1"/>
      <c r="C619" s="60"/>
      <c r="D619" s="60"/>
      <c r="E619" s="6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</row>
    <row r="620" ht="3.0" customHeight="1">
      <c r="A620" s="1"/>
      <c r="B620" s="1"/>
      <c r="C620" s="60"/>
      <c r="D620" s="60"/>
      <c r="E620" s="6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</row>
    <row r="621" ht="3.0" customHeight="1">
      <c r="A621" s="1"/>
      <c r="B621" s="1"/>
      <c r="C621" s="60"/>
      <c r="D621" s="60"/>
      <c r="E621" s="6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</row>
    <row r="622" ht="3.0" customHeight="1">
      <c r="A622" s="1"/>
      <c r="B622" s="1"/>
      <c r="C622" s="60"/>
      <c r="D622" s="60"/>
      <c r="E622" s="6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</row>
    <row r="623" ht="3.0" customHeight="1">
      <c r="A623" s="1"/>
      <c r="B623" s="1"/>
      <c r="C623" s="60"/>
      <c r="D623" s="60"/>
      <c r="E623" s="6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</row>
    <row r="624" ht="3.0" customHeight="1">
      <c r="A624" s="1"/>
      <c r="B624" s="1"/>
      <c r="C624" s="60"/>
      <c r="D624" s="60"/>
      <c r="E624" s="6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</row>
    <row r="625" ht="3.0" customHeight="1">
      <c r="A625" s="1"/>
      <c r="B625" s="1"/>
      <c r="C625" s="60"/>
      <c r="D625" s="60"/>
      <c r="E625" s="6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</row>
    <row r="626" ht="3.0" customHeight="1">
      <c r="A626" s="1"/>
      <c r="B626" s="1"/>
      <c r="C626" s="60"/>
      <c r="D626" s="60"/>
      <c r="E626" s="6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</row>
    <row r="627" ht="3.0" customHeight="1">
      <c r="A627" s="1"/>
      <c r="B627" s="1"/>
      <c r="C627" s="60"/>
      <c r="D627" s="60"/>
      <c r="E627" s="6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</row>
    <row r="628" ht="3.0" customHeight="1">
      <c r="A628" s="1"/>
      <c r="B628" s="1"/>
      <c r="C628" s="60"/>
      <c r="D628" s="60"/>
      <c r="E628" s="6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</row>
    <row r="629" ht="3.0" customHeight="1">
      <c r="A629" s="1"/>
      <c r="B629" s="1"/>
      <c r="C629" s="60"/>
      <c r="D629" s="60"/>
      <c r="E629" s="6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</row>
    <row r="630" ht="3.0" customHeight="1">
      <c r="A630" s="1"/>
      <c r="B630" s="1"/>
      <c r="C630" s="60"/>
      <c r="D630" s="60"/>
      <c r="E630" s="6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</row>
    <row r="631" ht="3.0" customHeight="1">
      <c r="A631" s="1"/>
      <c r="B631" s="1"/>
      <c r="C631" s="60"/>
      <c r="D631" s="60"/>
      <c r="E631" s="6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</row>
    <row r="632" ht="3.0" customHeight="1">
      <c r="A632" s="1"/>
      <c r="B632" s="1"/>
      <c r="C632" s="60"/>
      <c r="D632" s="60"/>
      <c r="E632" s="6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</row>
    <row r="633" ht="3.0" customHeight="1">
      <c r="A633" s="1"/>
      <c r="B633" s="1"/>
      <c r="C633" s="60"/>
      <c r="D633" s="60"/>
      <c r="E633" s="6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</row>
    <row r="634" ht="3.0" customHeight="1">
      <c r="A634" s="1"/>
      <c r="B634" s="1"/>
      <c r="C634" s="60"/>
      <c r="D634" s="60"/>
      <c r="E634" s="6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</row>
    <row r="635" ht="3.0" customHeight="1">
      <c r="A635" s="1"/>
      <c r="B635" s="1"/>
      <c r="C635" s="60"/>
      <c r="D635" s="60"/>
      <c r="E635" s="6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</row>
    <row r="636" ht="3.0" customHeight="1">
      <c r="A636" s="1"/>
      <c r="B636" s="1"/>
      <c r="C636" s="60"/>
      <c r="D636" s="60"/>
      <c r="E636" s="6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</row>
    <row r="637" ht="3.0" customHeight="1">
      <c r="A637" s="1"/>
      <c r="B637" s="1"/>
      <c r="C637" s="60"/>
      <c r="D637" s="60"/>
      <c r="E637" s="6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</row>
    <row r="638" ht="3.0" customHeight="1">
      <c r="A638" s="1"/>
      <c r="B638" s="1"/>
      <c r="C638" s="60"/>
      <c r="D638" s="60"/>
      <c r="E638" s="6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</row>
    <row r="639" ht="3.0" customHeight="1">
      <c r="A639" s="1"/>
      <c r="B639" s="1"/>
      <c r="C639" s="60"/>
      <c r="D639" s="60"/>
      <c r="E639" s="6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</row>
    <row r="640" ht="3.0" customHeight="1">
      <c r="A640" s="1"/>
      <c r="B640" s="1"/>
      <c r="C640" s="60"/>
      <c r="D640" s="60"/>
      <c r="E640" s="6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</row>
    <row r="641" ht="3.0" customHeight="1">
      <c r="A641" s="1"/>
      <c r="B641" s="1"/>
      <c r="C641" s="60"/>
      <c r="D641" s="60"/>
      <c r="E641" s="6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</row>
    <row r="642" ht="3.0" customHeight="1">
      <c r="A642" s="1"/>
      <c r="B642" s="1"/>
      <c r="C642" s="60"/>
      <c r="D642" s="60"/>
      <c r="E642" s="6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</row>
    <row r="643" ht="3.0" customHeight="1">
      <c r="A643" s="1"/>
      <c r="B643" s="1"/>
      <c r="C643" s="60"/>
      <c r="D643" s="60"/>
      <c r="E643" s="6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</row>
    <row r="644" ht="3.0" customHeight="1">
      <c r="A644" s="1"/>
      <c r="B644" s="1"/>
      <c r="C644" s="60"/>
      <c r="D644" s="60"/>
      <c r="E644" s="6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</row>
    <row r="645" ht="3.0" customHeight="1">
      <c r="A645" s="1"/>
      <c r="B645" s="1"/>
      <c r="C645" s="60"/>
      <c r="D645" s="60"/>
      <c r="E645" s="6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</row>
    <row r="646" ht="3.0" customHeight="1">
      <c r="A646" s="1"/>
      <c r="B646" s="1"/>
      <c r="C646" s="60"/>
      <c r="D646" s="60"/>
      <c r="E646" s="6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</row>
    <row r="647" ht="3.0" customHeight="1">
      <c r="A647" s="1"/>
      <c r="B647" s="1"/>
      <c r="C647" s="60"/>
      <c r="D647" s="60"/>
      <c r="E647" s="6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</row>
    <row r="648" ht="3.0" customHeight="1">
      <c r="A648" s="1"/>
      <c r="B648" s="1"/>
      <c r="C648" s="60"/>
      <c r="D648" s="60"/>
      <c r="E648" s="6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</row>
    <row r="649" ht="3.0" customHeight="1">
      <c r="A649" s="1"/>
      <c r="B649" s="1"/>
      <c r="C649" s="60"/>
      <c r="D649" s="60"/>
      <c r="E649" s="6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</row>
    <row r="650" ht="3.0" customHeight="1">
      <c r="A650" s="1"/>
      <c r="B650" s="1"/>
      <c r="C650" s="60"/>
      <c r="D650" s="60"/>
      <c r="E650" s="6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</row>
    <row r="651" ht="3.0" customHeight="1">
      <c r="A651" s="1"/>
      <c r="B651" s="1"/>
      <c r="C651" s="60"/>
      <c r="D651" s="60"/>
      <c r="E651" s="6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</row>
    <row r="652" ht="3.0" customHeight="1">
      <c r="A652" s="1"/>
      <c r="B652" s="1"/>
      <c r="C652" s="60"/>
      <c r="D652" s="60"/>
      <c r="E652" s="6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</row>
    <row r="653" ht="3.0" customHeight="1">
      <c r="A653" s="1"/>
      <c r="B653" s="1"/>
      <c r="C653" s="60"/>
      <c r="D653" s="60"/>
      <c r="E653" s="6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</row>
    <row r="654" ht="3.0" customHeight="1">
      <c r="A654" s="1"/>
      <c r="B654" s="1"/>
      <c r="C654" s="60"/>
      <c r="D654" s="60"/>
      <c r="E654" s="6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</row>
    <row r="655" ht="3.0" customHeight="1">
      <c r="A655" s="1"/>
      <c r="B655" s="1"/>
      <c r="C655" s="60"/>
      <c r="D655" s="60"/>
      <c r="E655" s="6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</row>
    <row r="656" ht="3.0" customHeight="1">
      <c r="A656" s="1"/>
      <c r="B656" s="1"/>
      <c r="C656" s="60"/>
      <c r="D656" s="60"/>
      <c r="E656" s="6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</row>
    <row r="657" ht="3.0" customHeight="1">
      <c r="A657" s="1"/>
      <c r="B657" s="1"/>
      <c r="C657" s="60"/>
      <c r="D657" s="60"/>
      <c r="E657" s="6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</row>
    <row r="658" ht="3.0" customHeight="1">
      <c r="A658" s="1"/>
      <c r="B658" s="1"/>
      <c r="C658" s="60"/>
      <c r="D658" s="60"/>
      <c r="E658" s="6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</row>
    <row r="659" ht="3.0" customHeight="1">
      <c r="A659" s="1"/>
      <c r="B659" s="1"/>
      <c r="C659" s="60"/>
      <c r="D659" s="60"/>
      <c r="E659" s="6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</row>
    <row r="660" ht="3.0" customHeight="1">
      <c r="A660" s="1"/>
      <c r="B660" s="1"/>
      <c r="C660" s="60"/>
      <c r="D660" s="60"/>
      <c r="E660" s="6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</row>
    <row r="661" ht="3.0" customHeight="1">
      <c r="A661" s="1"/>
      <c r="B661" s="1"/>
      <c r="C661" s="60"/>
      <c r="D661" s="60"/>
      <c r="E661" s="6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</row>
    <row r="662" ht="3.0" customHeight="1">
      <c r="A662" s="1"/>
      <c r="B662" s="1"/>
      <c r="C662" s="60"/>
      <c r="D662" s="60"/>
      <c r="E662" s="6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</row>
    <row r="663" ht="3.0" customHeight="1">
      <c r="A663" s="1"/>
      <c r="B663" s="1"/>
      <c r="C663" s="60"/>
      <c r="D663" s="60"/>
      <c r="E663" s="6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</row>
    <row r="664" ht="3.0" customHeight="1">
      <c r="A664" s="1"/>
      <c r="B664" s="1"/>
      <c r="C664" s="60"/>
      <c r="D664" s="60"/>
      <c r="E664" s="6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</row>
    <row r="665" ht="3.0" customHeight="1">
      <c r="A665" s="1"/>
      <c r="B665" s="1"/>
      <c r="C665" s="60"/>
      <c r="D665" s="60"/>
      <c r="E665" s="6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</row>
    <row r="666" ht="3.0" customHeight="1">
      <c r="A666" s="1"/>
      <c r="B666" s="1"/>
      <c r="C666" s="60"/>
      <c r="D666" s="60"/>
      <c r="E666" s="6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</row>
    <row r="667" ht="3.0" customHeight="1">
      <c r="A667" s="1"/>
      <c r="B667" s="1"/>
      <c r="C667" s="60"/>
      <c r="D667" s="60"/>
      <c r="E667" s="6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</row>
    <row r="668" ht="3.0" customHeight="1">
      <c r="A668" s="1"/>
      <c r="B668" s="1"/>
      <c r="C668" s="60"/>
      <c r="D668" s="60"/>
      <c r="E668" s="6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</row>
    <row r="669" ht="3.0" customHeight="1">
      <c r="A669" s="1"/>
      <c r="B669" s="1"/>
      <c r="C669" s="60"/>
      <c r="D669" s="60"/>
      <c r="E669" s="6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</row>
    <row r="670" ht="3.0" customHeight="1">
      <c r="A670" s="1"/>
      <c r="B670" s="1"/>
      <c r="C670" s="60"/>
      <c r="D670" s="60"/>
      <c r="E670" s="6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</row>
    <row r="671" ht="3.0" customHeight="1">
      <c r="A671" s="1"/>
      <c r="B671" s="1"/>
      <c r="C671" s="60"/>
      <c r="D671" s="60"/>
      <c r="E671" s="6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</row>
    <row r="672" ht="3.0" customHeight="1">
      <c r="A672" s="1"/>
      <c r="B672" s="1"/>
      <c r="C672" s="60"/>
      <c r="D672" s="60"/>
      <c r="E672" s="6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</row>
    <row r="673" ht="3.0" customHeight="1">
      <c r="A673" s="1"/>
      <c r="B673" s="1"/>
      <c r="C673" s="60"/>
      <c r="D673" s="60"/>
      <c r="E673" s="6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</row>
    <row r="674" ht="3.0" customHeight="1">
      <c r="A674" s="1"/>
      <c r="B674" s="1"/>
      <c r="C674" s="60"/>
      <c r="D674" s="60"/>
      <c r="E674" s="6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</row>
    <row r="675" ht="3.0" customHeight="1">
      <c r="A675" s="1"/>
      <c r="B675" s="1"/>
      <c r="C675" s="60"/>
      <c r="D675" s="60"/>
      <c r="E675" s="6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</row>
    <row r="676" ht="3.0" customHeight="1">
      <c r="A676" s="1"/>
      <c r="B676" s="1"/>
      <c r="C676" s="60"/>
      <c r="D676" s="60"/>
      <c r="E676" s="6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</row>
    <row r="677" ht="3.0" customHeight="1">
      <c r="A677" s="1"/>
      <c r="B677" s="1"/>
      <c r="C677" s="60"/>
      <c r="D677" s="60"/>
      <c r="E677" s="6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</row>
    <row r="678" ht="3.0" customHeight="1">
      <c r="A678" s="1"/>
      <c r="B678" s="1"/>
      <c r="C678" s="60"/>
      <c r="D678" s="60"/>
      <c r="E678" s="6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</row>
    <row r="679" ht="3.0" customHeight="1">
      <c r="A679" s="1"/>
      <c r="B679" s="1"/>
      <c r="C679" s="60"/>
      <c r="D679" s="60"/>
      <c r="E679" s="6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</row>
    <row r="680" ht="3.0" customHeight="1">
      <c r="A680" s="1"/>
      <c r="B680" s="1"/>
      <c r="C680" s="60"/>
      <c r="D680" s="60"/>
      <c r="E680" s="6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</row>
    <row r="681" ht="3.0" customHeight="1">
      <c r="A681" s="1"/>
      <c r="B681" s="1"/>
      <c r="C681" s="60"/>
      <c r="D681" s="60"/>
      <c r="E681" s="6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</row>
    <row r="682" ht="3.0" customHeight="1">
      <c r="A682" s="1"/>
      <c r="B682" s="1"/>
      <c r="C682" s="60"/>
      <c r="D682" s="60"/>
      <c r="E682" s="6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</row>
    <row r="683" ht="3.0" customHeight="1">
      <c r="A683" s="1"/>
      <c r="B683" s="1"/>
      <c r="C683" s="60"/>
      <c r="D683" s="60"/>
      <c r="E683" s="6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</row>
    <row r="684" ht="3.0" customHeight="1">
      <c r="A684" s="1"/>
      <c r="B684" s="1"/>
      <c r="C684" s="60"/>
      <c r="D684" s="60"/>
      <c r="E684" s="6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</row>
    <row r="685" ht="3.0" customHeight="1">
      <c r="A685" s="1"/>
      <c r="B685" s="1"/>
      <c r="C685" s="60"/>
      <c r="D685" s="60"/>
      <c r="E685" s="6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</row>
    <row r="686" ht="3.0" customHeight="1">
      <c r="A686" s="1"/>
      <c r="B686" s="1"/>
      <c r="C686" s="60"/>
      <c r="D686" s="60"/>
      <c r="E686" s="6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</row>
    <row r="687" ht="3.0" customHeight="1">
      <c r="A687" s="1"/>
      <c r="B687" s="1"/>
      <c r="C687" s="60"/>
      <c r="D687" s="60"/>
      <c r="E687" s="6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</row>
    <row r="688" ht="3.0" customHeight="1">
      <c r="A688" s="1"/>
      <c r="B688" s="1"/>
      <c r="C688" s="60"/>
      <c r="D688" s="60"/>
      <c r="E688" s="6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</row>
    <row r="689" ht="3.0" customHeight="1">
      <c r="A689" s="1"/>
      <c r="B689" s="1"/>
      <c r="C689" s="60"/>
      <c r="D689" s="60"/>
      <c r="E689" s="6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</row>
    <row r="690" ht="3.0" customHeight="1">
      <c r="A690" s="1"/>
      <c r="B690" s="1"/>
      <c r="C690" s="60"/>
      <c r="D690" s="60"/>
      <c r="E690" s="6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</row>
    <row r="691" ht="3.0" customHeight="1">
      <c r="A691" s="1"/>
      <c r="B691" s="1"/>
      <c r="C691" s="60"/>
      <c r="D691" s="60"/>
      <c r="E691" s="6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</row>
    <row r="692" ht="3.0" customHeight="1">
      <c r="A692" s="1"/>
      <c r="B692" s="1"/>
      <c r="C692" s="60"/>
      <c r="D692" s="60"/>
      <c r="E692" s="6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</row>
    <row r="693" ht="3.0" customHeight="1">
      <c r="A693" s="1"/>
      <c r="B693" s="1"/>
      <c r="C693" s="60"/>
      <c r="D693" s="60"/>
      <c r="E693" s="6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</row>
    <row r="694" ht="3.0" customHeight="1">
      <c r="A694" s="1"/>
      <c r="B694" s="1"/>
      <c r="C694" s="60"/>
      <c r="D694" s="60"/>
      <c r="E694" s="6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</row>
    <row r="695" ht="3.0" customHeight="1">
      <c r="A695" s="1"/>
      <c r="B695" s="1"/>
      <c r="C695" s="60"/>
      <c r="D695" s="60"/>
      <c r="E695" s="6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</row>
    <row r="696" ht="3.0" customHeight="1">
      <c r="A696" s="1"/>
      <c r="B696" s="1"/>
      <c r="C696" s="60"/>
      <c r="D696" s="60"/>
      <c r="E696" s="6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</row>
    <row r="697" ht="3.0" customHeight="1">
      <c r="A697" s="1"/>
      <c r="B697" s="1"/>
      <c r="C697" s="60"/>
      <c r="D697" s="60"/>
      <c r="E697" s="6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</row>
    <row r="698" ht="3.0" customHeight="1">
      <c r="A698" s="1"/>
      <c r="B698" s="1"/>
      <c r="C698" s="60"/>
      <c r="D698" s="60"/>
      <c r="E698" s="6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</row>
    <row r="699" ht="3.0" customHeight="1">
      <c r="A699" s="1"/>
      <c r="B699" s="1"/>
      <c r="C699" s="60"/>
      <c r="D699" s="60"/>
      <c r="E699" s="6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</row>
    <row r="700" ht="3.0" customHeight="1">
      <c r="A700" s="1"/>
      <c r="B700" s="1"/>
      <c r="C700" s="60"/>
      <c r="D700" s="60"/>
      <c r="E700" s="6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</row>
    <row r="701" ht="3.0" customHeight="1">
      <c r="A701" s="1"/>
      <c r="B701" s="1"/>
      <c r="C701" s="60"/>
      <c r="D701" s="60"/>
      <c r="E701" s="6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</row>
    <row r="702" ht="3.0" customHeight="1">
      <c r="A702" s="1"/>
      <c r="B702" s="1"/>
      <c r="C702" s="60"/>
      <c r="D702" s="60"/>
      <c r="E702" s="6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</row>
    <row r="703" ht="3.0" customHeight="1">
      <c r="A703" s="1"/>
      <c r="B703" s="1"/>
      <c r="C703" s="60"/>
      <c r="D703" s="60"/>
      <c r="E703" s="6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</row>
    <row r="704" ht="3.0" customHeight="1">
      <c r="A704" s="1"/>
      <c r="B704" s="1"/>
      <c r="C704" s="60"/>
      <c r="D704" s="60"/>
      <c r="E704" s="6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</row>
    <row r="705" ht="3.0" customHeight="1">
      <c r="A705" s="1"/>
      <c r="B705" s="1"/>
      <c r="C705" s="60"/>
      <c r="D705" s="60"/>
      <c r="E705" s="6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</row>
    <row r="706" ht="3.0" customHeight="1">
      <c r="A706" s="1"/>
      <c r="B706" s="1"/>
      <c r="C706" s="60"/>
      <c r="D706" s="60"/>
      <c r="E706" s="6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</row>
    <row r="707" ht="3.0" customHeight="1">
      <c r="A707" s="1"/>
      <c r="B707" s="1"/>
      <c r="C707" s="60"/>
      <c r="D707" s="60"/>
      <c r="E707" s="6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</row>
    <row r="708" ht="3.0" customHeight="1">
      <c r="A708" s="1"/>
      <c r="B708" s="1"/>
      <c r="C708" s="60"/>
      <c r="D708" s="60"/>
      <c r="E708" s="6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</row>
    <row r="709" ht="3.0" customHeight="1">
      <c r="A709" s="1"/>
      <c r="B709" s="1"/>
      <c r="C709" s="60"/>
      <c r="D709" s="60"/>
      <c r="E709" s="6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</row>
    <row r="710" ht="3.0" customHeight="1">
      <c r="A710" s="1"/>
      <c r="B710" s="1"/>
      <c r="C710" s="60"/>
      <c r="D710" s="60"/>
      <c r="E710" s="6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</row>
    <row r="711" ht="3.0" customHeight="1">
      <c r="A711" s="1"/>
      <c r="B711" s="1"/>
      <c r="C711" s="60"/>
      <c r="D711" s="60"/>
      <c r="E711" s="6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</row>
    <row r="712" ht="3.0" customHeight="1">
      <c r="A712" s="1"/>
      <c r="B712" s="1"/>
      <c r="C712" s="60"/>
      <c r="D712" s="60"/>
      <c r="E712" s="6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</row>
    <row r="713" ht="3.0" customHeight="1">
      <c r="A713" s="1"/>
      <c r="B713" s="1"/>
      <c r="C713" s="60"/>
      <c r="D713" s="60"/>
      <c r="E713" s="6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</row>
    <row r="714" ht="3.0" customHeight="1">
      <c r="A714" s="1"/>
      <c r="B714" s="1"/>
      <c r="C714" s="60"/>
      <c r="D714" s="60"/>
      <c r="E714" s="6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</row>
    <row r="715" ht="3.0" customHeight="1">
      <c r="A715" s="1"/>
      <c r="B715" s="1"/>
      <c r="C715" s="60"/>
      <c r="D715" s="60"/>
      <c r="E715" s="6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</row>
    <row r="716" ht="3.0" customHeight="1">
      <c r="A716" s="1"/>
      <c r="B716" s="1"/>
      <c r="C716" s="60"/>
      <c r="D716" s="60"/>
      <c r="E716" s="6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</row>
    <row r="717" ht="3.0" customHeight="1">
      <c r="A717" s="1"/>
      <c r="B717" s="1"/>
      <c r="C717" s="60"/>
      <c r="D717" s="60"/>
      <c r="E717" s="6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</row>
    <row r="718" ht="3.0" customHeight="1">
      <c r="A718" s="1"/>
      <c r="B718" s="1"/>
      <c r="C718" s="60"/>
      <c r="D718" s="60"/>
      <c r="E718" s="6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</row>
    <row r="719" ht="3.0" customHeight="1">
      <c r="A719" s="1"/>
      <c r="B719" s="1"/>
      <c r="C719" s="60"/>
      <c r="D719" s="60"/>
      <c r="E719" s="6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</row>
    <row r="720" ht="3.0" customHeight="1">
      <c r="A720" s="1"/>
      <c r="B720" s="1"/>
      <c r="C720" s="60"/>
      <c r="D720" s="60"/>
      <c r="E720" s="6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</row>
    <row r="721" ht="3.0" customHeight="1">
      <c r="A721" s="1"/>
      <c r="B721" s="1"/>
      <c r="C721" s="60"/>
      <c r="D721" s="60"/>
      <c r="E721" s="6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</row>
    <row r="722" ht="3.0" customHeight="1">
      <c r="A722" s="1"/>
      <c r="B722" s="1"/>
      <c r="C722" s="60"/>
      <c r="D722" s="60"/>
      <c r="E722" s="6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</row>
    <row r="723" ht="3.0" customHeight="1">
      <c r="A723" s="1"/>
      <c r="B723" s="1"/>
      <c r="C723" s="60"/>
      <c r="D723" s="60"/>
      <c r="E723" s="6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</row>
    <row r="724" ht="3.0" customHeight="1">
      <c r="A724" s="1"/>
      <c r="B724" s="1"/>
      <c r="C724" s="60"/>
      <c r="D724" s="60"/>
      <c r="E724" s="6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</row>
    <row r="725" ht="3.0" customHeight="1">
      <c r="A725" s="1"/>
      <c r="B725" s="1"/>
      <c r="C725" s="60"/>
      <c r="D725" s="60"/>
      <c r="E725" s="6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</row>
    <row r="726" ht="3.0" customHeight="1">
      <c r="A726" s="1"/>
      <c r="B726" s="1"/>
      <c r="C726" s="60"/>
      <c r="D726" s="60"/>
      <c r="E726" s="6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</row>
    <row r="727" ht="3.0" customHeight="1">
      <c r="A727" s="1"/>
      <c r="B727" s="1"/>
      <c r="C727" s="60"/>
      <c r="D727" s="60"/>
      <c r="E727" s="6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</row>
    <row r="728" ht="3.0" customHeight="1">
      <c r="A728" s="1"/>
      <c r="B728" s="1"/>
      <c r="C728" s="60"/>
      <c r="D728" s="60"/>
      <c r="E728" s="6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</row>
    <row r="729" ht="3.0" customHeight="1">
      <c r="A729" s="1"/>
      <c r="B729" s="1"/>
      <c r="C729" s="60"/>
      <c r="D729" s="60"/>
      <c r="E729" s="6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</row>
    <row r="730" ht="3.0" customHeight="1">
      <c r="A730" s="1"/>
      <c r="B730" s="1"/>
      <c r="C730" s="60"/>
      <c r="D730" s="60"/>
      <c r="E730" s="6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</row>
    <row r="731" ht="3.0" customHeight="1">
      <c r="A731" s="1"/>
      <c r="B731" s="1"/>
      <c r="C731" s="60"/>
      <c r="D731" s="60"/>
      <c r="E731" s="6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</row>
    <row r="732" ht="3.0" customHeight="1">
      <c r="A732" s="1"/>
      <c r="B732" s="1"/>
      <c r="C732" s="60"/>
      <c r="D732" s="60"/>
      <c r="E732" s="6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</row>
    <row r="733" ht="3.0" customHeight="1">
      <c r="A733" s="1"/>
      <c r="B733" s="1"/>
      <c r="C733" s="60"/>
      <c r="D733" s="60"/>
      <c r="E733" s="6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</row>
    <row r="734" ht="3.0" customHeight="1">
      <c r="A734" s="1"/>
      <c r="B734" s="1"/>
      <c r="C734" s="60"/>
      <c r="D734" s="60"/>
      <c r="E734" s="6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</row>
    <row r="735" ht="3.0" customHeight="1">
      <c r="A735" s="1"/>
      <c r="B735" s="1"/>
      <c r="C735" s="60"/>
      <c r="D735" s="60"/>
      <c r="E735" s="6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</row>
    <row r="736" ht="3.0" customHeight="1">
      <c r="A736" s="1"/>
      <c r="B736" s="1"/>
      <c r="C736" s="60"/>
      <c r="D736" s="60"/>
      <c r="E736" s="6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</row>
    <row r="737" ht="3.0" customHeight="1">
      <c r="A737" s="1"/>
      <c r="B737" s="1"/>
      <c r="C737" s="60"/>
      <c r="D737" s="60"/>
      <c r="E737" s="6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</row>
    <row r="738" ht="3.0" customHeight="1">
      <c r="A738" s="1"/>
      <c r="B738" s="1"/>
      <c r="C738" s="60"/>
      <c r="D738" s="60"/>
      <c r="E738" s="6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</row>
    <row r="739" ht="3.0" customHeight="1">
      <c r="A739" s="1"/>
      <c r="B739" s="1"/>
      <c r="C739" s="60"/>
      <c r="D739" s="60"/>
      <c r="E739" s="6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</row>
    <row r="740" ht="3.0" customHeight="1">
      <c r="A740" s="1"/>
      <c r="B740" s="1"/>
      <c r="C740" s="60"/>
      <c r="D740" s="60"/>
      <c r="E740" s="6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</row>
    <row r="741" ht="3.0" customHeight="1">
      <c r="A741" s="1"/>
      <c r="B741" s="1"/>
      <c r="C741" s="60"/>
      <c r="D741" s="60"/>
      <c r="E741" s="6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</row>
    <row r="742" ht="3.0" customHeight="1">
      <c r="A742" s="1"/>
      <c r="B742" s="1"/>
      <c r="C742" s="60"/>
      <c r="D742" s="60"/>
      <c r="E742" s="6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</row>
    <row r="743" ht="3.0" customHeight="1">
      <c r="A743" s="1"/>
      <c r="B743" s="1"/>
      <c r="C743" s="60"/>
      <c r="D743" s="60"/>
      <c r="E743" s="6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</row>
    <row r="744" ht="3.0" customHeight="1">
      <c r="A744" s="1"/>
      <c r="B744" s="1"/>
      <c r="C744" s="60"/>
      <c r="D744" s="60"/>
      <c r="E744" s="6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</row>
    <row r="745" ht="3.0" customHeight="1">
      <c r="A745" s="1"/>
      <c r="B745" s="1"/>
      <c r="C745" s="60"/>
      <c r="D745" s="60"/>
      <c r="E745" s="6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</row>
    <row r="746" ht="3.0" customHeight="1">
      <c r="A746" s="1"/>
      <c r="B746" s="1"/>
      <c r="C746" s="60"/>
      <c r="D746" s="60"/>
      <c r="E746" s="6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</row>
    <row r="747" ht="3.0" customHeight="1">
      <c r="A747" s="1"/>
      <c r="B747" s="1"/>
      <c r="C747" s="60"/>
      <c r="D747" s="60"/>
      <c r="E747" s="6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</row>
    <row r="748" ht="3.0" customHeight="1">
      <c r="A748" s="1"/>
      <c r="B748" s="1"/>
      <c r="C748" s="60"/>
      <c r="D748" s="60"/>
      <c r="E748" s="6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</row>
    <row r="749" ht="3.0" customHeight="1">
      <c r="A749" s="1"/>
      <c r="B749" s="1"/>
      <c r="C749" s="60"/>
      <c r="D749" s="60"/>
      <c r="E749" s="6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</row>
    <row r="750" ht="3.0" customHeight="1">
      <c r="A750" s="1"/>
      <c r="B750" s="1"/>
      <c r="C750" s="60"/>
      <c r="D750" s="60"/>
      <c r="E750" s="6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</row>
    <row r="751" ht="3.0" customHeight="1">
      <c r="A751" s="1"/>
      <c r="B751" s="1"/>
      <c r="C751" s="60"/>
      <c r="D751" s="60"/>
      <c r="E751" s="6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</row>
    <row r="752" ht="3.0" customHeight="1">
      <c r="A752" s="1"/>
      <c r="B752" s="1"/>
      <c r="C752" s="60"/>
      <c r="D752" s="60"/>
      <c r="E752" s="6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</row>
    <row r="753" ht="3.0" customHeight="1">
      <c r="A753" s="1"/>
      <c r="B753" s="1"/>
      <c r="C753" s="60"/>
      <c r="D753" s="60"/>
      <c r="E753" s="6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</row>
    <row r="754" ht="3.0" customHeight="1">
      <c r="A754" s="1"/>
      <c r="B754" s="1"/>
      <c r="C754" s="60"/>
      <c r="D754" s="60"/>
      <c r="E754" s="6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</row>
    <row r="755" ht="3.0" customHeight="1">
      <c r="A755" s="1"/>
      <c r="B755" s="1"/>
      <c r="C755" s="60"/>
      <c r="D755" s="60"/>
      <c r="E755" s="6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</row>
    <row r="756" ht="3.0" customHeight="1">
      <c r="A756" s="1"/>
      <c r="B756" s="1"/>
      <c r="C756" s="60"/>
      <c r="D756" s="60"/>
      <c r="E756" s="6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</row>
    <row r="757" ht="3.0" customHeight="1">
      <c r="A757" s="1"/>
      <c r="B757" s="1"/>
      <c r="C757" s="60"/>
      <c r="D757" s="60"/>
      <c r="E757" s="6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</row>
    <row r="758" ht="3.0" customHeight="1">
      <c r="A758" s="1"/>
      <c r="B758" s="1"/>
      <c r="C758" s="60"/>
      <c r="D758" s="60"/>
      <c r="E758" s="6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</row>
    <row r="759" ht="3.0" customHeight="1">
      <c r="A759" s="1"/>
      <c r="B759" s="1"/>
      <c r="C759" s="60"/>
      <c r="D759" s="60"/>
      <c r="E759" s="6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</row>
    <row r="760" ht="3.0" customHeight="1">
      <c r="A760" s="1"/>
      <c r="B760" s="1"/>
      <c r="C760" s="60"/>
      <c r="D760" s="60"/>
      <c r="E760" s="6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</row>
    <row r="761" ht="3.0" customHeight="1">
      <c r="A761" s="1"/>
      <c r="B761" s="1"/>
      <c r="C761" s="60"/>
      <c r="D761" s="60"/>
      <c r="E761" s="6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</row>
    <row r="762" ht="3.0" customHeight="1">
      <c r="A762" s="1"/>
      <c r="B762" s="1"/>
      <c r="C762" s="60"/>
      <c r="D762" s="60"/>
      <c r="E762" s="6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</row>
    <row r="763" ht="3.0" customHeight="1">
      <c r="A763" s="1"/>
      <c r="B763" s="1"/>
      <c r="C763" s="60"/>
      <c r="D763" s="60"/>
      <c r="E763" s="6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</row>
    <row r="764" ht="3.0" customHeight="1">
      <c r="A764" s="1"/>
      <c r="B764" s="1"/>
      <c r="C764" s="60"/>
      <c r="D764" s="60"/>
      <c r="E764" s="6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</row>
    <row r="765" ht="3.0" customHeight="1">
      <c r="A765" s="1"/>
      <c r="B765" s="1"/>
      <c r="C765" s="60"/>
      <c r="D765" s="60"/>
      <c r="E765" s="6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</row>
    <row r="766" ht="3.0" customHeight="1">
      <c r="A766" s="1"/>
      <c r="B766" s="1"/>
      <c r="C766" s="60"/>
      <c r="D766" s="60"/>
      <c r="E766" s="6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</row>
    <row r="767" ht="3.0" customHeight="1">
      <c r="A767" s="1"/>
      <c r="B767" s="1"/>
      <c r="C767" s="60"/>
      <c r="D767" s="60"/>
      <c r="E767" s="6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</row>
    <row r="768" ht="3.0" customHeight="1">
      <c r="A768" s="1"/>
      <c r="B768" s="1"/>
      <c r="C768" s="60"/>
      <c r="D768" s="60"/>
      <c r="E768" s="6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</row>
    <row r="769" ht="3.0" customHeight="1">
      <c r="A769" s="1"/>
      <c r="B769" s="1"/>
      <c r="C769" s="60"/>
      <c r="D769" s="60"/>
      <c r="E769" s="6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</row>
    <row r="770" ht="3.0" customHeight="1">
      <c r="A770" s="1"/>
      <c r="B770" s="1"/>
      <c r="C770" s="60"/>
      <c r="D770" s="60"/>
      <c r="E770" s="6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</row>
    <row r="771" ht="3.0" customHeight="1">
      <c r="A771" s="1"/>
      <c r="B771" s="1"/>
      <c r="C771" s="60"/>
      <c r="D771" s="60"/>
      <c r="E771" s="6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</row>
    <row r="772" ht="3.0" customHeight="1">
      <c r="A772" s="1"/>
      <c r="B772" s="1"/>
      <c r="C772" s="60"/>
      <c r="D772" s="60"/>
      <c r="E772" s="6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</row>
    <row r="773" ht="3.0" customHeight="1">
      <c r="A773" s="1"/>
      <c r="B773" s="1"/>
      <c r="C773" s="60"/>
      <c r="D773" s="60"/>
      <c r="E773" s="6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</row>
    <row r="774" ht="3.0" customHeight="1">
      <c r="A774" s="1"/>
      <c r="B774" s="1"/>
      <c r="C774" s="60"/>
      <c r="D774" s="60"/>
      <c r="E774" s="6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</row>
    <row r="775" ht="3.0" customHeight="1">
      <c r="A775" s="1"/>
      <c r="B775" s="1"/>
      <c r="C775" s="60"/>
      <c r="D775" s="60"/>
      <c r="E775" s="6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</row>
    <row r="776" ht="3.0" customHeight="1">
      <c r="A776" s="1"/>
      <c r="B776" s="1"/>
      <c r="C776" s="60"/>
      <c r="D776" s="60"/>
      <c r="E776" s="6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</row>
    <row r="777" ht="3.0" customHeight="1">
      <c r="A777" s="1"/>
      <c r="B777" s="1"/>
      <c r="C777" s="60"/>
      <c r="D777" s="60"/>
      <c r="E777" s="6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</row>
    <row r="778" ht="3.0" customHeight="1">
      <c r="A778" s="1"/>
      <c r="B778" s="1"/>
      <c r="C778" s="60"/>
      <c r="D778" s="60"/>
      <c r="E778" s="6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</row>
    <row r="779" ht="3.0" customHeight="1">
      <c r="A779" s="1"/>
      <c r="B779" s="1"/>
      <c r="C779" s="60"/>
      <c r="D779" s="60"/>
      <c r="E779" s="6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</row>
    <row r="780" ht="3.0" customHeight="1">
      <c r="A780" s="1"/>
      <c r="B780" s="1"/>
      <c r="C780" s="60"/>
      <c r="D780" s="60"/>
      <c r="E780" s="6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</row>
    <row r="781" ht="3.0" customHeight="1">
      <c r="A781" s="1"/>
      <c r="B781" s="1"/>
      <c r="C781" s="60"/>
      <c r="D781" s="60"/>
      <c r="E781" s="6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</row>
    <row r="782" ht="3.0" customHeight="1">
      <c r="A782" s="1"/>
      <c r="B782" s="1"/>
      <c r="C782" s="60"/>
      <c r="D782" s="60"/>
      <c r="E782" s="6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</row>
    <row r="783" ht="3.0" customHeight="1">
      <c r="A783" s="1"/>
      <c r="B783" s="1"/>
      <c r="C783" s="60"/>
      <c r="D783" s="60"/>
      <c r="E783" s="6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</row>
    <row r="784" ht="3.0" customHeight="1">
      <c r="A784" s="1"/>
      <c r="B784" s="1"/>
      <c r="C784" s="60"/>
      <c r="D784" s="60"/>
      <c r="E784" s="6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</row>
    <row r="785" ht="3.0" customHeight="1">
      <c r="A785" s="1"/>
      <c r="B785" s="1"/>
      <c r="C785" s="60"/>
      <c r="D785" s="60"/>
      <c r="E785" s="6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</row>
    <row r="786" ht="3.0" customHeight="1">
      <c r="A786" s="1"/>
      <c r="B786" s="1"/>
      <c r="C786" s="60"/>
      <c r="D786" s="60"/>
      <c r="E786" s="6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</row>
    <row r="787" ht="3.0" customHeight="1">
      <c r="A787" s="1"/>
      <c r="B787" s="1"/>
      <c r="C787" s="60"/>
      <c r="D787" s="60"/>
      <c r="E787" s="6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</row>
    <row r="788" ht="3.0" customHeight="1">
      <c r="A788" s="1"/>
      <c r="B788" s="1"/>
      <c r="C788" s="60"/>
      <c r="D788" s="60"/>
      <c r="E788" s="6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</row>
    <row r="789" ht="3.0" customHeight="1">
      <c r="A789" s="1"/>
      <c r="B789" s="1"/>
      <c r="C789" s="60"/>
      <c r="D789" s="60"/>
      <c r="E789" s="6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</row>
    <row r="790" ht="3.0" customHeight="1">
      <c r="A790" s="1"/>
      <c r="B790" s="1"/>
      <c r="C790" s="60"/>
      <c r="D790" s="60"/>
      <c r="E790" s="6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</row>
    <row r="791" ht="3.0" customHeight="1">
      <c r="A791" s="1"/>
      <c r="B791" s="1"/>
      <c r="C791" s="60"/>
      <c r="D791" s="60"/>
      <c r="E791" s="6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</row>
    <row r="792" ht="3.0" customHeight="1">
      <c r="A792" s="1"/>
      <c r="B792" s="1"/>
      <c r="C792" s="60"/>
      <c r="D792" s="60"/>
      <c r="E792" s="6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</row>
    <row r="793" ht="3.0" customHeight="1">
      <c r="A793" s="1"/>
      <c r="B793" s="1"/>
      <c r="C793" s="60"/>
      <c r="D793" s="60"/>
      <c r="E793" s="6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</row>
    <row r="794" ht="3.0" customHeight="1">
      <c r="A794" s="1"/>
      <c r="B794" s="1"/>
      <c r="C794" s="60"/>
      <c r="D794" s="60"/>
      <c r="E794" s="6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</row>
    <row r="795" ht="3.0" customHeight="1">
      <c r="A795" s="1"/>
      <c r="B795" s="1"/>
      <c r="C795" s="60"/>
      <c r="D795" s="60"/>
      <c r="E795" s="6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</row>
    <row r="796" ht="3.0" customHeight="1">
      <c r="A796" s="1"/>
      <c r="B796" s="1"/>
      <c r="C796" s="60"/>
      <c r="D796" s="60"/>
      <c r="E796" s="6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</row>
    <row r="797" ht="3.0" customHeight="1">
      <c r="A797" s="1"/>
      <c r="B797" s="1"/>
      <c r="C797" s="60"/>
      <c r="D797" s="60"/>
      <c r="E797" s="6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</row>
    <row r="798" ht="3.0" customHeight="1">
      <c r="A798" s="1"/>
      <c r="B798" s="1"/>
      <c r="C798" s="60"/>
      <c r="D798" s="60"/>
      <c r="E798" s="6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</row>
    <row r="799" ht="3.0" customHeight="1">
      <c r="A799" s="1"/>
      <c r="B799" s="1"/>
      <c r="C799" s="60"/>
      <c r="D799" s="60"/>
      <c r="E799" s="6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</row>
    <row r="800" ht="3.0" customHeight="1">
      <c r="A800" s="1"/>
      <c r="B800" s="1"/>
      <c r="C800" s="60"/>
      <c r="D800" s="60"/>
      <c r="E800" s="6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</row>
    <row r="801" ht="3.0" customHeight="1">
      <c r="A801" s="1"/>
      <c r="B801" s="1"/>
      <c r="C801" s="60"/>
      <c r="D801" s="60"/>
      <c r="E801" s="6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</row>
    <row r="802" ht="3.0" customHeight="1">
      <c r="A802" s="1"/>
      <c r="B802" s="1"/>
      <c r="C802" s="60"/>
      <c r="D802" s="60"/>
      <c r="E802" s="6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</row>
    <row r="803" ht="3.0" customHeight="1">
      <c r="A803" s="1"/>
      <c r="B803" s="1"/>
      <c r="C803" s="60"/>
      <c r="D803" s="60"/>
      <c r="E803" s="6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</row>
    <row r="804" ht="3.0" customHeight="1">
      <c r="A804" s="1"/>
      <c r="B804" s="1"/>
      <c r="C804" s="60"/>
      <c r="D804" s="60"/>
      <c r="E804" s="6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</row>
    <row r="805" ht="3.0" customHeight="1">
      <c r="A805" s="1"/>
      <c r="B805" s="1"/>
      <c r="C805" s="60"/>
      <c r="D805" s="60"/>
      <c r="E805" s="6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</row>
    <row r="806" ht="3.0" customHeight="1">
      <c r="A806" s="1"/>
      <c r="B806" s="1"/>
      <c r="C806" s="60"/>
      <c r="D806" s="60"/>
      <c r="E806" s="6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</row>
    <row r="807" ht="3.0" customHeight="1">
      <c r="A807" s="1"/>
      <c r="B807" s="1"/>
      <c r="C807" s="60"/>
      <c r="D807" s="60"/>
      <c r="E807" s="6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</row>
    <row r="808" ht="3.0" customHeight="1">
      <c r="A808" s="1"/>
      <c r="B808" s="1"/>
      <c r="C808" s="60"/>
      <c r="D808" s="60"/>
      <c r="E808" s="6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</row>
    <row r="809" ht="3.0" customHeight="1">
      <c r="A809" s="1"/>
      <c r="B809" s="1"/>
      <c r="C809" s="60"/>
      <c r="D809" s="60"/>
      <c r="E809" s="6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</row>
    <row r="810" ht="3.0" customHeight="1">
      <c r="A810" s="1"/>
      <c r="B810" s="1"/>
      <c r="C810" s="60"/>
      <c r="D810" s="60"/>
      <c r="E810" s="6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</row>
    <row r="811" ht="3.0" customHeight="1">
      <c r="A811" s="1"/>
      <c r="B811" s="1"/>
      <c r="C811" s="60"/>
      <c r="D811" s="60"/>
      <c r="E811" s="6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</row>
    <row r="812" ht="3.0" customHeight="1">
      <c r="A812" s="1"/>
      <c r="B812" s="1"/>
      <c r="C812" s="60"/>
      <c r="D812" s="60"/>
      <c r="E812" s="6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</row>
    <row r="813" ht="3.0" customHeight="1">
      <c r="A813" s="1"/>
      <c r="B813" s="1"/>
      <c r="C813" s="60"/>
      <c r="D813" s="60"/>
      <c r="E813" s="6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</row>
    <row r="814" ht="3.0" customHeight="1">
      <c r="A814" s="1"/>
      <c r="B814" s="1"/>
      <c r="C814" s="60"/>
      <c r="D814" s="60"/>
      <c r="E814" s="6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</row>
    <row r="815" ht="3.0" customHeight="1">
      <c r="A815" s="1"/>
      <c r="B815" s="1"/>
      <c r="C815" s="60"/>
      <c r="D815" s="60"/>
      <c r="E815" s="6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</row>
    <row r="816" ht="3.0" customHeight="1">
      <c r="A816" s="1"/>
      <c r="B816" s="1"/>
      <c r="C816" s="60"/>
      <c r="D816" s="60"/>
      <c r="E816" s="6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</row>
    <row r="817" ht="3.0" customHeight="1">
      <c r="A817" s="1"/>
      <c r="B817" s="1"/>
      <c r="C817" s="60"/>
      <c r="D817" s="60"/>
      <c r="E817" s="6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</row>
    <row r="818" ht="3.0" customHeight="1">
      <c r="A818" s="1"/>
      <c r="B818" s="1"/>
      <c r="C818" s="60"/>
      <c r="D818" s="60"/>
      <c r="E818" s="6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</row>
    <row r="819" ht="3.0" customHeight="1">
      <c r="A819" s="1"/>
      <c r="B819" s="1"/>
      <c r="C819" s="60"/>
      <c r="D819" s="60"/>
      <c r="E819" s="6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</row>
    <row r="820" ht="3.0" customHeight="1">
      <c r="A820" s="1"/>
      <c r="B820" s="1"/>
      <c r="C820" s="60"/>
      <c r="D820" s="60"/>
      <c r="E820" s="6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</row>
    <row r="821" ht="3.0" customHeight="1">
      <c r="A821" s="1"/>
      <c r="B821" s="1"/>
      <c r="C821" s="60"/>
      <c r="D821" s="60"/>
      <c r="E821" s="6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</row>
    <row r="822" ht="3.0" customHeight="1">
      <c r="A822" s="1"/>
      <c r="B822" s="1"/>
      <c r="C822" s="60"/>
      <c r="D822" s="60"/>
      <c r="E822" s="6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</row>
    <row r="823" ht="3.0" customHeight="1">
      <c r="A823" s="1"/>
      <c r="B823" s="1"/>
      <c r="C823" s="60"/>
      <c r="D823" s="60"/>
      <c r="E823" s="6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</row>
    <row r="824" ht="3.0" customHeight="1">
      <c r="A824" s="1"/>
      <c r="B824" s="1"/>
      <c r="C824" s="60"/>
      <c r="D824" s="60"/>
      <c r="E824" s="6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</row>
    <row r="825" ht="3.0" customHeight="1">
      <c r="A825" s="1"/>
      <c r="B825" s="1"/>
      <c r="C825" s="60"/>
      <c r="D825" s="60"/>
      <c r="E825" s="6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</row>
    <row r="826" ht="3.0" customHeight="1">
      <c r="A826" s="1"/>
      <c r="B826" s="1"/>
      <c r="C826" s="60"/>
      <c r="D826" s="60"/>
      <c r="E826" s="6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</row>
    <row r="827" ht="3.0" customHeight="1">
      <c r="A827" s="1"/>
      <c r="B827" s="1"/>
      <c r="C827" s="60"/>
      <c r="D827" s="60"/>
      <c r="E827" s="6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</row>
    <row r="828" ht="3.0" customHeight="1">
      <c r="A828" s="1"/>
      <c r="B828" s="1"/>
      <c r="C828" s="60"/>
      <c r="D828" s="60"/>
      <c r="E828" s="6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</row>
    <row r="829" ht="3.0" customHeight="1">
      <c r="A829" s="1"/>
      <c r="B829" s="1"/>
      <c r="C829" s="60"/>
      <c r="D829" s="60"/>
      <c r="E829" s="6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</row>
    <row r="830" ht="3.0" customHeight="1">
      <c r="A830" s="1"/>
      <c r="B830" s="1"/>
      <c r="C830" s="60"/>
      <c r="D830" s="60"/>
      <c r="E830" s="6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</row>
    <row r="831" ht="3.0" customHeight="1">
      <c r="A831" s="1"/>
      <c r="B831" s="1"/>
      <c r="C831" s="60"/>
      <c r="D831" s="60"/>
      <c r="E831" s="6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</row>
    <row r="832" ht="3.0" customHeight="1">
      <c r="A832" s="1"/>
      <c r="B832" s="1"/>
      <c r="C832" s="60"/>
      <c r="D832" s="60"/>
      <c r="E832" s="6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</row>
    <row r="833" ht="3.0" customHeight="1">
      <c r="A833" s="1"/>
      <c r="B833" s="1"/>
      <c r="C833" s="60"/>
      <c r="D833" s="60"/>
      <c r="E833" s="6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</row>
    <row r="834" ht="3.0" customHeight="1">
      <c r="A834" s="1"/>
      <c r="B834" s="1"/>
      <c r="C834" s="60"/>
      <c r="D834" s="60"/>
      <c r="E834" s="6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</row>
    <row r="835" ht="3.0" customHeight="1">
      <c r="A835" s="1"/>
      <c r="B835" s="1"/>
      <c r="C835" s="60"/>
      <c r="D835" s="60"/>
      <c r="E835" s="6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</row>
    <row r="836" ht="3.0" customHeight="1">
      <c r="A836" s="1"/>
      <c r="B836" s="1"/>
      <c r="C836" s="60"/>
      <c r="D836" s="60"/>
      <c r="E836" s="6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</row>
    <row r="837" ht="3.0" customHeight="1">
      <c r="A837" s="1"/>
      <c r="B837" s="1"/>
      <c r="C837" s="60"/>
      <c r="D837" s="60"/>
      <c r="E837" s="6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</row>
    <row r="838" ht="3.0" customHeight="1">
      <c r="A838" s="1"/>
      <c r="B838" s="1"/>
      <c r="C838" s="60"/>
      <c r="D838" s="60"/>
      <c r="E838" s="6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</row>
    <row r="839" ht="3.0" customHeight="1">
      <c r="A839" s="1"/>
      <c r="B839" s="1"/>
      <c r="C839" s="60"/>
      <c r="D839" s="60"/>
      <c r="E839" s="6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</row>
    <row r="840" ht="3.0" customHeight="1">
      <c r="A840" s="1"/>
      <c r="B840" s="1"/>
      <c r="C840" s="60"/>
      <c r="D840" s="60"/>
      <c r="E840" s="6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</row>
    <row r="841" ht="3.0" customHeight="1">
      <c r="A841" s="1"/>
      <c r="B841" s="1"/>
      <c r="C841" s="60"/>
      <c r="D841" s="60"/>
      <c r="E841" s="6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</row>
    <row r="842" ht="3.0" customHeight="1">
      <c r="A842" s="1"/>
      <c r="B842" s="1"/>
      <c r="C842" s="60"/>
      <c r="D842" s="60"/>
      <c r="E842" s="6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</row>
    <row r="843" ht="3.0" customHeight="1">
      <c r="A843" s="1"/>
      <c r="B843" s="1"/>
      <c r="C843" s="60"/>
      <c r="D843" s="60"/>
      <c r="E843" s="6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</row>
    <row r="844" ht="3.0" customHeight="1">
      <c r="A844" s="1"/>
      <c r="B844" s="1"/>
      <c r="C844" s="60"/>
      <c r="D844" s="60"/>
      <c r="E844" s="6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</row>
    <row r="845" ht="3.0" customHeight="1">
      <c r="A845" s="1"/>
      <c r="B845" s="1"/>
      <c r="C845" s="60"/>
      <c r="D845" s="60"/>
      <c r="E845" s="6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</row>
    <row r="846" ht="3.0" customHeight="1">
      <c r="A846" s="1"/>
      <c r="B846" s="1"/>
      <c r="C846" s="60"/>
      <c r="D846" s="60"/>
      <c r="E846" s="6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</row>
    <row r="847" ht="3.0" customHeight="1">
      <c r="A847" s="1"/>
      <c r="B847" s="1"/>
      <c r="C847" s="60"/>
      <c r="D847" s="60"/>
      <c r="E847" s="6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</row>
    <row r="848" ht="3.0" customHeight="1">
      <c r="A848" s="1"/>
      <c r="B848" s="1"/>
      <c r="C848" s="60"/>
      <c r="D848" s="60"/>
      <c r="E848" s="6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</row>
    <row r="849" ht="3.0" customHeight="1">
      <c r="A849" s="1"/>
      <c r="B849" s="1"/>
      <c r="C849" s="60"/>
      <c r="D849" s="60"/>
      <c r="E849" s="6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</row>
    <row r="850" ht="3.0" customHeight="1">
      <c r="A850" s="1"/>
      <c r="B850" s="1"/>
      <c r="C850" s="60"/>
      <c r="D850" s="60"/>
      <c r="E850" s="6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</row>
    <row r="851" ht="3.0" customHeight="1">
      <c r="A851" s="1"/>
      <c r="B851" s="1"/>
      <c r="C851" s="60"/>
      <c r="D851" s="60"/>
      <c r="E851" s="6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</row>
    <row r="852" ht="3.0" customHeight="1">
      <c r="A852" s="1"/>
      <c r="B852" s="1"/>
      <c r="C852" s="60"/>
      <c r="D852" s="60"/>
      <c r="E852" s="6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</row>
    <row r="853" ht="3.0" customHeight="1">
      <c r="A853" s="1"/>
      <c r="B853" s="1"/>
      <c r="C853" s="60"/>
      <c r="D853" s="60"/>
      <c r="E853" s="6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</row>
    <row r="854" ht="3.0" customHeight="1">
      <c r="A854" s="1"/>
      <c r="B854" s="1"/>
      <c r="C854" s="60"/>
      <c r="D854" s="60"/>
      <c r="E854" s="6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</row>
    <row r="855" ht="3.0" customHeight="1">
      <c r="A855" s="1"/>
      <c r="B855" s="1"/>
      <c r="C855" s="60"/>
      <c r="D855" s="60"/>
      <c r="E855" s="6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</row>
    <row r="856" ht="3.0" customHeight="1">
      <c r="A856" s="1"/>
      <c r="B856" s="1"/>
      <c r="C856" s="60"/>
      <c r="D856" s="60"/>
      <c r="E856" s="6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</row>
    <row r="857" ht="3.0" customHeight="1">
      <c r="A857" s="1"/>
      <c r="B857" s="1"/>
      <c r="C857" s="60"/>
      <c r="D857" s="60"/>
      <c r="E857" s="6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</row>
    <row r="858" ht="3.0" customHeight="1">
      <c r="A858" s="1"/>
      <c r="B858" s="1"/>
      <c r="C858" s="60"/>
      <c r="D858" s="60"/>
      <c r="E858" s="6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</row>
    <row r="859" ht="3.0" customHeight="1">
      <c r="A859" s="1"/>
      <c r="B859" s="1"/>
      <c r="C859" s="60"/>
      <c r="D859" s="60"/>
      <c r="E859" s="6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</row>
    <row r="860" ht="3.0" customHeight="1">
      <c r="A860" s="1"/>
      <c r="B860" s="1"/>
      <c r="C860" s="60"/>
      <c r="D860" s="60"/>
      <c r="E860" s="6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</row>
    <row r="861" ht="3.0" customHeight="1">
      <c r="A861" s="1"/>
      <c r="B861" s="1"/>
      <c r="C861" s="60"/>
      <c r="D861" s="60"/>
      <c r="E861" s="6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</row>
    <row r="862" ht="3.0" customHeight="1">
      <c r="A862" s="1"/>
      <c r="B862" s="1"/>
      <c r="C862" s="60"/>
      <c r="D862" s="60"/>
      <c r="E862" s="6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</row>
    <row r="863" ht="3.0" customHeight="1">
      <c r="A863" s="1"/>
      <c r="B863" s="1"/>
      <c r="C863" s="60"/>
      <c r="D863" s="60"/>
      <c r="E863" s="6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</row>
    <row r="864" ht="3.0" customHeight="1">
      <c r="A864" s="1"/>
      <c r="B864" s="1"/>
      <c r="C864" s="60"/>
      <c r="D864" s="60"/>
      <c r="E864" s="6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</row>
    <row r="865" ht="3.0" customHeight="1">
      <c r="A865" s="1"/>
      <c r="B865" s="1"/>
      <c r="C865" s="60"/>
      <c r="D865" s="60"/>
      <c r="E865" s="6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</row>
    <row r="866" ht="3.0" customHeight="1">
      <c r="A866" s="1"/>
      <c r="B866" s="1"/>
      <c r="C866" s="60"/>
      <c r="D866" s="60"/>
      <c r="E866" s="6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</row>
    <row r="867" ht="3.0" customHeight="1">
      <c r="A867" s="1"/>
      <c r="B867" s="1"/>
      <c r="C867" s="60"/>
      <c r="D867" s="60"/>
      <c r="E867" s="6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</row>
    <row r="868" ht="3.0" customHeight="1">
      <c r="A868" s="1"/>
      <c r="B868" s="1"/>
      <c r="C868" s="60"/>
      <c r="D868" s="60"/>
      <c r="E868" s="6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</row>
    <row r="869" ht="3.0" customHeight="1">
      <c r="A869" s="1"/>
      <c r="B869" s="1"/>
      <c r="C869" s="60"/>
      <c r="D869" s="60"/>
      <c r="E869" s="6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</row>
    <row r="870" ht="3.0" customHeight="1">
      <c r="A870" s="1"/>
      <c r="B870" s="1"/>
      <c r="C870" s="60"/>
      <c r="D870" s="60"/>
      <c r="E870" s="6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</row>
    <row r="871" ht="3.0" customHeight="1">
      <c r="A871" s="1"/>
      <c r="B871" s="1"/>
      <c r="C871" s="60"/>
      <c r="D871" s="60"/>
      <c r="E871" s="6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</row>
    <row r="872" ht="3.0" customHeight="1">
      <c r="A872" s="1"/>
      <c r="B872" s="1"/>
      <c r="C872" s="60"/>
      <c r="D872" s="60"/>
      <c r="E872" s="6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</row>
    <row r="873" ht="3.0" customHeight="1">
      <c r="A873" s="1"/>
      <c r="B873" s="1"/>
      <c r="C873" s="60"/>
      <c r="D873" s="60"/>
      <c r="E873" s="6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</row>
    <row r="874" ht="3.0" customHeight="1">
      <c r="A874" s="1"/>
      <c r="B874" s="1"/>
      <c r="C874" s="60"/>
      <c r="D874" s="60"/>
      <c r="E874" s="6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</row>
    <row r="875" ht="3.0" customHeight="1">
      <c r="A875" s="1"/>
      <c r="B875" s="1"/>
      <c r="C875" s="60"/>
      <c r="D875" s="60"/>
      <c r="E875" s="6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</row>
    <row r="876" ht="3.0" customHeight="1">
      <c r="A876" s="1"/>
      <c r="B876" s="1"/>
      <c r="C876" s="60"/>
      <c r="D876" s="60"/>
      <c r="E876" s="6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</row>
    <row r="877" ht="3.0" customHeight="1">
      <c r="A877" s="1"/>
      <c r="B877" s="1"/>
      <c r="C877" s="60"/>
      <c r="D877" s="60"/>
      <c r="E877" s="6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</row>
    <row r="878" ht="3.0" customHeight="1">
      <c r="A878" s="1"/>
      <c r="B878" s="1"/>
      <c r="C878" s="60"/>
      <c r="D878" s="60"/>
      <c r="E878" s="6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</row>
    <row r="879" ht="3.0" customHeight="1">
      <c r="A879" s="1"/>
      <c r="B879" s="1"/>
      <c r="C879" s="60"/>
      <c r="D879" s="60"/>
      <c r="E879" s="6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</row>
    <row r="880" ht="3.0" customHeight="1">
      <c r="A880" s="1"/>
      <c r="B880" s="1"/>
      <c r="C880" s="60"/>
      <c r="D880" s="60"/>
      <c r="E880" s="6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</row>
    <row r="881" ht="3.0" customHeight="1">
      <c r="A881" s="1"/>
      <c r="B881" s="1"/>
      <c r="C881" s="60"/>
      <c r="D881" s="60"/>
      <c r="E881" s="6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</row>
    <row r="882" ht="3.0" customHeight="1">
      <c r="A882" s="1"/>
      <c r="B882" s="1"/>
      <c r="C882" s="60"/>
      <c r="D882" s="60"/>
      <c r="E882" s="6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</row>
    <row r="883" ht="3.0" customHeight="1">
      <c r="A883" s="1"/>
      <c r="B883" s="1"/>
      <c r="C883" s="60"/>
      <c r="D883" s="60"/>
      <c r="E883" s="6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</row>
    <row r="884" ht="3.0" customHeight="1">
      <c r="A884" s="1"/>
      <c r="B884" s="1"/>
      <c r="C884" s="60"/>
      <c r="D884" s="60"/>
      <c r="E884" s="6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</row>
    <row r="885" ht="3.0" customHeight="1">
      <c r="A885" s="1"/>
      <c r="B885" s="1"/>
      <c r="C885" s="60"/>
      <c r="D885" s="60"/>
      <c r="E885" s="6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</row>
    <row r="886" ht="3.0" customHeight="1">
      <c r="A886" s="1"/>
      <c r="B886" s="1"/>
      <c r="C886" s="60"/>
      <c r="D886" s="60"/>
      <c r="E886" s="6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</row>
    <row r="887" ht="3.0" customHeight="1">
      <c r="A887" s="1"/>
      <c r="B887" s="1"/>
      <c r="C887" s="60"/>
      <c r="D887" s="60"/>
      <c r="E887" s="6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</row>
    <row r="888" ht="3.0" customHeight="1">
      <c r="A888" s="1"/>
      <c r="B888" s="1"/>
      <c r="C888" s="60"/>
      <c r="D888" s="60"/>
      <c r="E888" s="6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</row>
    <row r="889" ht="3.0" customHeight="1">
      <c r="A889" s="1"/>
      <c r="B889" s="1"/>
      <c r="C889" s="60"/>
      <c r="D889" s="60"/>
      <c r="E889" s="6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</row>
    <row r="890" ht="3.0" customHeight="1">
      <c r="A890" s="1"/>
      <c r="B890" s="1"/>
      <c r="C890" s="60"/>
      <c r="D890" s="60"/>
      <c r="E890" s="6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</row>
    <row r="891" ht="3.0" customHeight="1">
      <c r="A891" s="1"/>
      <c r="B891" s="1"/>
      <c r="C891" s="60"/>
      <c r="D891" s="60"/>
      <c r="E891" s="6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</row>
    <row r="892" ht="3.0" customHeight="1">
      <c r="A892" s="1"/>
      <c r="B892" s="1"/>
      <c r="C892" s="60"/>
      <c r="D892" s="60"/>
      <c r="E892" s="6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</row>
    <row r="893" ht="3.0" customHeight="1">
      <c r="A893" s="1"/>
      <c r="B893" s="1"/>
      <c r="C893" s="60"/>
      <c r="D893" s="60"/>
      <c r="E893" s="6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</row>
    <row r="894" ht="3.0" customHeight="1">
      <c r="A894" s="1"/>
      <c r="B894" s="1"/>
      <c r="C894" s="60"/>
      <c r="D894" s="60"/>
      <c r="E894" s="6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</row>
    <row r="895" ht="3.0" customHeight="1">
      <c r="A895" s="1"/>
      <c r="B895" s="1"/>
      <c r="C895" s="60"/>
      <c r="D895" s="60"/>
      <c r="E895" s="6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</row>
    <row r="896" ht="3.0" customHeight="1">
      <c r="A896" s="1"/>
      <c r="B896" s="1"/>
      <c r="C896" s="60"/>
      <c r="D896" s="60"/>
      <c r="E896" s="6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</row>
    <row r="897" ht="3.0" customHeight="1">
      <c r="A897" s="1"/>
      <c r="B897" s="1"/>
      <c r="C897" s="60"/>
      <c r="D897" s="60"/>
      <c r="E897" s="6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</row>
    <row r="898" ht="3.0" customHeight="1">
      <c r="A898" s="1"/>
      <c r="B898" s="1"/>
      <c r="C898" s="60"/>
      <c r="D898" s="60"/>
      <c r="E898" s="6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</row>
    <row r="899" ht="3.0" customHeight="1">
      <c r="A899" s="1"/>
      <c r="B899" s="1"/>
      <c r="C899" s="60"/>
      <c r="D899" s="60"/>
      <c r="E899" s="6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</row>
    <row r="900" ht="3.0" customHeight="1">
      <c r="A900" s="1"/>
      <c r="B900" s="1"/>
      <c r="C900" s="60"/>
      <c r="D900" s="60"/>
      <c r="E900" s="6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</row>
    <row r="901" ht="3.0" customHeight="1">
      <c r="A901" s="1"/>
      <c r="B901" s="1"/>
      <c r="C901" s="60"/>
      <c r="D901" s="60"/>
      <c r="E901" s="6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</row>
    <row r="902" ht="3.0" customHeight="1">
      <c r="A902" s="1"/>
      <c r="B902" s="1"/>
      <c r="C902" s="60"/>
      <c r="D902" s="60"/>
      <c r="E902" s="6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</row>
    <row r="903" ht="3.0" customHeight="1">
      <c r="A903" s="1"/>
      <c r="B903" s="1"/>
      <c r="C903" s="60"/>
      <c r="D903" s="60"/>
      <c r="E903" s="6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</row>
    <row r="904" ht="3.0" customHeight="1">
      <c r="A904" s="1"/>
      <c r="B904" s="1"/>
      <c r="C904" s="60"/>
      <c r="D904" s="60"/>
      <c r="E904" s="6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</row>
    <row r="905" ht="3.0" customHeight="1">
      <c r="A905" s="1"/>
      <c r="B905" s="1"/>
      <c r="C905" s="60"/>
      <c r="D905" s="60"/>
      <c r="E905" s="6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</row>
    <row r="906" ht="3.0" customHeight="1">
      <c r="A906" s="1"/>
      <c r="B906" s="1"/>
      <c r="C906" s="60"/>
      <c r="D906" s="60"/>
      <c r="E906" s="6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</row>
    <row r="907" ht="3.0" customHeight="1">
      <c r="A907" s="1"/>
      <c r="B907" s="1"/>
      <c r="C907" s="60"/>
      <c r="D907" s="60"/>
      <c r="E907" s="6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</row>
    <row r="908" ht="3.0" customHeight="1">
      <c r="A908" s="1"/>
      <c r="B908" s="1"/>
      <c r="C908" s="60"/>
      <c r="D908" s="60"/>
      <c r="E908" s="6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</row>
    <row r="909" ht="3.0" customHeight="1">
      <c r="A909" s="1"/>
      <c r="B909" s="1"/>
      <c r="C909" s="60"/>
      <c r="D909" s="60"/>
      <c r="E909" s="6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</row>
    <row r="910" ht="3.0" customHeight="1">
      <c r="A910" s="1"/>
      <c r="B910" s="1"/>
      <c r="C910" s="60"/>
      <c r="D910" s="60"/>
      <c r="E910" s="6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</row>
    <row r="911" ht="3.0" customHeight="1">
      <c r="A911" s="1"/>
      <c r="B911" s="1"/>
      <c r="C911" s="60"/>
      <c r="D911" s="60"/>
      <c r="E911" s="6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</row>
    <row r="912" ht="3.0" customHeight="1">
      <c r="A912" s="1"/>
      <c r="B912" s="1"/>
      <c r="C912" s="60"/>
      <c r="D912" s="60"/>
      <c r="E912" s="6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</row>
    <row r="913" ht="3.0" customHeight="1">
      <c r="A913" s="1"/>
      <c r="B913" s="1"/>
      <c r="C913" s="60"/>
      <c r="D913" s="60"/>
      <c r="E913" s="6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</row>
    <row r="914" ht="3.0" customHeight="1">
      <c r="A914" s="1"/>
      <c r="B914" s="1"/>
      <c r="C914" s="60"/>
      <c r="D914" s="60"/>
      <c r="E914" s="6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</row>
    <row r="915" ht="3.0" customHeight="1">
      <c r="A915" s="1"/>
      <c r="B915" s="1"/>
      <c r="C915" s="60"/>
      <c r="D915" s="60"/>
      <c r="E915" s="6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</row>
    <row r="916" ht="3.0" customHeight="1">
      <c r="A916" s="1"/>
      <c r="B916" s="1"/>
      <c r="C916" s="60"/>
      <c r="D916" s="60"/>
      <c r="E916" s="6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</row>
    <row r="917" ht="3.0" customHeight="1">
      <c r="A917" s="1"/>
      <c r="B917" s="1"/>
      <c r="C917" s="60"/>
      <c r="D917" s="60"/>
      <c r="E917" s="6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</row>
    <row r="918" ht="3.0" customHeight="1">
      <c r="A918" s="1"/>
      <c r="B918" s="1"/>
      <c r="C918" s="60"/>
      <c r="D918" s="60"/>
      <c r="E918" s="6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</row>
    <row r="919" ht="3.0" customHeight="1">
      <c r="A919" s="1"/>
      <c r="B919" s="1"/>
      <c r="C919" s="60"/>
      <c r="D919" s="60"/>
      <c r="E919" s="6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</row>
    <row r="920" ht="3.0" customHeight="1">
      <c r="A920" s="1"/>
      <c r="B920" s="1"/>
      <c r="C920" s="60"/>
      <c r="D920" s="60"/>
      <c r="E920" s="6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</row>
    <row r="921" ht="3.0" customHeight="1">
      <c r="A921" s="1"/>
      <c r="B921" s="1"/>
      <c r="C921" s="60"/>
      <c r="D921" s="60"/>
      <c r="E921" s="6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</row>
    <row r="922" ht="3.0" customHeight="1">
      <c r="A922" s="1"/>
      <c r="B922" s="1"/>
      <c r="C922" s="60"/>
      <c r="D922" s="60"/>
      <c r="E922" s="6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</row>
    <row r="923" ht="3.0" customHeight="1">
      <c r="A923" s="1"/>
      <c r="B923" s="1"/>
      <c r="C923" s="60"/>
      <c r="D923" s="60"/>
      <c r="E923" s="6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</row>
    <row r="924" ht="3.0" customHeight="1">
      <c r="A924" s="1"/>
      <c r="B924" s="1"/>
      <c r="C924" s="60"/>
      <c r="D924" s="60"/>
      <c r="E924" s="6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</row>
    <row r="925" ht="3.0" customHeight="1">
      <c r="A925" s="1"/>
      <c r="B925" s="1"/>
      <c r="C925" s="60"/>
      <c r="D925" s="60"/>
      <c r="E925" s="6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</row>
    <row r="926" ht="3.0" customHeight="1">
      <c r="A926" s="1"/>
      <c r="B926" s="1"/>
      <c r="C926" s="60"/>
      <c r="D926" s="60"/>
      <c r="E926" s="6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</row>
    <row r="927" ht="3.0" customHeight="1">
      <c r="A927" s="1"/>
      <c r="B927" s="1"/>
      <c r="C927" s="60"/>
      <c r="D927" s="60"/>
      <c r="E927" s="6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</row>
    <row r="928" ht="3.0" customHeight="1">
      <c r="A928" s="1"/>
      <c r="B928" s="1"/>
      <c r="C928" s="60"/>
      <c r="D928" s="60"/>
      <c r="E928" s="6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</row>
    <row r="929" ht="3.0" customHeight="1">
      <c r="A929" s="1"/>
      <c r="B929" s="1"/>
      <c r="C929" s="60"/>
      <c r="D929" s="60"/>
      <c r="E929" s="6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</row>
    <row r="930" ht="3.0" customHeight="1">
      <c r="A930" s="1"/>
      <c r="B930" s="1"/>
      <c r="C930" s="60"/>
      <c r="D930" s="60"/>
      <c r="E930" s="6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</row>
    <row r="931" ht="3.0" customHeight="1">
      <c r="A931" s="1"/>
      <c r="B931" s="1"/>
      <c r="C931" s="60"/>
      <c r="D931" s="60"/>
      <c r="E931" s="6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</row>
    <row r="932" ht="3.0" customHeight="1">
      <c r="A932" s="1"/>
      <c r="B932" s="1"/>
      <c r="C932" s="60"/>
      <c r="D932" s="60"/>
      <c r="E932" s="6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</row>
    <row r="933" ht="3.0" customHeight="1">
      <c r="A933" s="1"/>
      <c r="B933" s="1"/>
      <c r="C933" s="60"/>
      <c r="D933" s="60"/>
      <c r="E933" s="6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</row>
    <row r="934" ht="3.0" customHeight="1">
      <c r="A934" s="1"/>
      <c r="B934" s="1"/>
      <c r="C934" s="60"/>
      <c r="D934" s="60"/>
      <c r="E934" s="6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</row>
    <row r="935" ht="3.0" customHeight="1">
      <c r="A935" s="1"/>
      <c r="B935" s="1"/>
      <c r="C935" s="60"/>
      <c r="D935" s="60"/>
      <c r="E935" s="6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</row>
    <row r="936" ht="3.0" customHeight="1">
      <c r="A936" s="1"/>
      <c r="B936" s="1"/>
      <c r="C936" s="60"/>
      <c r="D936" s="60"/>
      <c r="E936" s="6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</row>
    <row r="937" ht="3.0" customHeight="1">
      <c r="A937" s="1"/>
      <c r="B937" s="1"/>
      <c r="C937" s="60"/>
      <c r="D937" s="60"/>
      <c r="E937" s="6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</row>
    <row r="938" ht="3.0" customHeight="1">
      <c r="A938" s="1"/>
      <c r="B938" s="1"/>
      <c r="C938" s="60"/>
      <c r="D938" s="60"/>
      <c r="E938" s="6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</row>
    <row r="939" ht="3.0" customHeight="1">
      <c r="A939" s="1"/>
      <c r="B939" s="1"/>
      <c r="C939" s="60"/>
      <c r="D939" s="60"/>
      <c r="E939" s="6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</row>
    <row r="940" ht="3.0" customHeight="1">
      <c r="A940" s="1"/>
      <c r="B940" s="1"/>
      <c r="C940" s="60"/>
      <c r="D940" s="60"/>
      <c r="E940" s="6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</row>
    <row r="941" ht="3.0" customHeight="1">
      <c r="A941" s="1"/>
      <c r="B941" s="1"/>
      <c r="C941" s="60"/>
      <c r="D941" s="60"/>
      <c r="E941" s="6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</row>
    <row r="942" ht="3.0" customHeight="1">
      <c r="A942" s="1"/>
      <c r="B942" s="1"/>
      <c r="C942" s="60"/>
      <c r="D942" s="60"/>
      <c r="E942" s="6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</row>
    <row r="943" ht="3.0" customHeight="1">
      <c r="A943" s="1"/>
      <c r="B943" s="1"/>
      <c r="C943" s="60"/>
      <c r="D943" s="60"/>
      <c r="E943" s="6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</row>
    <row r="944" ht="3.0" customHeight="1">
      <c r="A944" s="1"/>
      <c r="B944" s="1"/>
      <c r="C944" s="60"/>
      <c r="D944" s="60"/>
      <c r="E944" s="6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</row>
    <row r="945" ht="3.0" customHeight="1">
      <c r="A945" s="1"/>
      <c r="B945" s="1"/>
      <c r="C945" s="60"/>
      <c r="D945" s="60"/>
      <c r="E945" s="6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</row>
    <row r="946" ht="3.0" customHeight="1">
      <c r="A946" s="1"/>
      <c r="B946" s="1"/>
      <c r="C946" s="60"/>
      <c r="D946" s="60"/>
      <c r="E946" s="6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</row>
    <row r="947" ht="3.0" customHeight="1">
      <c r="A947" s="1"/>
      <c r="B947" s="1"/>
      <c r="C947" s="60"/>
      <c r="D947" s="60"/>
      <c r="E947" s="6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</row>
    <row r="948" ht="3.0" customHeight="1">
      <c r="A948" s="1"/>
      <c r="B948" s="1"/>
      <c r="C948" s="60"/>
      <c r="D948" s="60"/>
      <c r="E948" s="6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</row>
    <row r="949" ht="3.0" customHeight="1">
      <c r="A949" s="1"/>
      <c r="B949" s="1"/>
      <c r="C949" s="60"/>
      <c r="D949" s="60"/>
      <c r="E949" s="6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</row>
    <row r="950" ht="3.0" customHeight="1">
      <c r="A950" s="1"/>
      <c r="B950" s="1"/>
      <c r="C950" s="60"/>
      <c r="D950" s="60"/>
      <c r="E950" s="6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</row>
    <row r="951" ht="3.0" customHeight="1">
      <c r="A951" s="1"/>
      <c r="B951" s="1"/>
      <c r="C951" s="60"/>
      <c r="D951" s="60"/>
      <c r="E951" s="6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</row>
    <row r="952" ht="3.0" customHeight="1">
      <c r="A952" s="1"/>
      <c r="B952" s="1"/>
      <c r="C952" s="60"/>
      <c r="D952" s="60"/>
      <c r="E952" s="6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</row>
    <row r="953" ht="3.0" customHeight="1">
      <c r="A953" s="1"/>
      <c r="B953" s="1"/>
      <c r="C953" s="60"/>
      <c r="D953" s="60"/>
      <c r="E953" s="6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</row>
    <row r="954" ht="3.0" customHeight="1">
      <c r="A954" s="1"/>
      <c r="B954" s="1"/>
      <c r="C954" s="60"/>
      <c r="D954" s="60"/>
      <c r="E954" s="6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</row>
    <row r="955" ht="3.0" customHeight="1">
      <c r="A955" s="1"/>
      <c r="B955" s="1"/>
      <c r="C955" s="60"/>
      <c r="D955" s="60"/>
      <c r="E955" s="6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</row>
    <row r="956" ht="3.0" customHeight="1">
      <c r="A956" s="1"/>
      <c r="B956" s="1"/>
      <c r="C956" s="60"/>
      <c r="D956" s="60"/>
      <c r="E956" s="6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</row>
    <row r="957" ht="3.0" customHeight="1">
      <c r="A957" s="1"/>
      <c r="B957" s="1"/>
      <c r="C957" s="60"/>
      <c r="D957" s="60"/>
      <c r="E957" s="6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</row>
    <row r="958" ht="3.0" customHeight="1">
      <c r="A958" s="1"/>
      <c r="B958" s="1"/>
      <c r="C958" s="60"/>
      <c r="D958" s="60"/>
      <c r="E958" s="6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</row>
    <row r="959" ht="3.0" customHeight="1">
      <c r="A959" s="1"/>
      <c r="B959" s="1"/>
      <c r="C959" s="60"/>
      <c r="D959" s="60"/>
      <c r="E959" s="6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</row>
    <row r="960" ht="3.0" customHeight="1">
      <c r="A960" s="1"/>
      <c r="B960" s="1"/>
      <c r="C960" s="60"/>
      <c r="D960" s="60"/>
      <c r="E960" s="6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</row>
    <row r="961" ht="3.0" customHeight="1">
      <c r="A961" s="1"/>
      <c r="B961" s="1"/>
      <c r="C961" s="60"/>
      <c r="D961" s="60"/>
      <c r="E961" s="6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</row>
    <row r="962" ht="3.0" customHeight="1">
      <c r="A962" s="1"/>
      <c r="B962" s="1"/>
      <c r="C962" s="60"/>
      <c r="D962" s="60"/>
      <c r="E962" s="6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</row>
    <row r="963" ht="3.0" customHeight="1">
      <c r="A963" s="1"/>
      <c r="B963" s="1"/>
      <c r="C963" s="60"/>
      <c r="D963" s="60"/>
      <c r="E963" s="6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</row>
    <row r="964" ht="3.0" customHeight="1">
      <c r="A964" s="1"/>
      <c r="B964" s="1"/>
      <c r="C964" s="60"/>
      <c r="D964" s="60"/>
      <c r="E964" s="6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</row>
    <row r="965" ht="3.0" customHeight="1">
      <c r="A965" s="1"/>
      <c r="B965" s="1"/>
      <c r="C965" s="60"/>
      <c r="D965" s="60"/>
      <c r="E965" s="6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</row>
    <row r="966" ht="3.0" customHeight="1">
      <c r="A966" s="1"/>
      <c r="B966" s="1"/>
      <c r="C966" s="60"/>
      <c r="D966" s="60"/>
      <c r="E966" s="6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</row>
    <row r="967" ht="3.0" customHeight="1">
      <c r="A967" s="1"/>
      <c r="B967" s="1"/>
      <c r="C967" s="60"/>
      <c r="D967" s="60"/>
      <c r="E967" s="6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</row>
    <row r="968" ht="3.0" customHeight="1">
      <c r="A968" s="1"/>
      <c r="B968" s="1"/>
      <c r="C968" s="60"/>
      <c r="D968" s="60"/>
      <c r="E968" s="6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</row>
    <row r="969" ht="3.0" customHeight="1">
      <c r="A969" s="1"/>
      <c r="B969" s="1"/>
      <c r="C969" s="60"/>
      <c r="D969" s="60"/>
      <c r="E969" s="6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</row>
    <row r="970" ht="3.0" customHeight="1">
      <c r="A970" s="1"/>
      <c r="B970" s="1"/>
      <c r="C970" s="60"/>
      <c r="D970" s="60"/>
      <c r="E970" s="6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</row>
    <row r="971" ht="3.0" customHeight="1">
      <c r="A971" s="1"/>
      <c r="B971" s="1"/>
      <c r="C971" s="60"/>
      <c r="D971" s="60"/>
      <c r="E971" s="6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</row>
    <row r="972" ht="3.0" customHeight="1">
      <c r="A972" s="1"/>
      <c r="B972" s="1"/>
      <c r="C972" s="60"/>
      <c r="D972" s="60"/>
      <c r="E972" s="6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</row>
    <row r="973" ht="3.0" customHeight="1">
      <c r="A973" s="1"/>
      <c r="B973" s="1"/>
      <c r="C973" s="60"/>
      <c r="D973" s="60"/>
      <c r="E973" s="6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</row>
    <row r="974" ht="3.0" customHeight="1">
      <c r="A974" s="1"/>
      <c r="B974" s="1"/>
      <c r="C974" s="60"/>
      <c r="D974" s="60"/>
      <c r="E974" s="6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</row>
    <row r="975" ht="3.0" customHeight="1">
      <c r="A975" s="1"/>
      <c r="B975" s="1"/>
      <c r="C975" s="60"/>
      <c r="D975" s="60"/>
      <c r="E975" s="6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</row>
    <row r="976" ht="3.0" customHeight="1">
      <c r="A976" s="1"/>
      <c r="B976" s="1"/>
      <c r="C976" s="60"/>
      <c r="D976" s="60"/>
      <c r="E976" s="6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</row>
    <row r="977" ht="3.0" customHeight="1">
      <c r="A977" s="1"/>
      <c r="B977" s="1"/>
      <c r="C977" s="60"/>
      <c r="D977" s="60"/>
      <c r="E977" s="6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</row>
    <row r="978" ht="3.0" customHeight="1">
      <c r="A978" s="1"/>
      <c r="B978" s="1"/>
      <c r="C978" s="60"/>
      <c r="D978" s="60"/>
      <c r="E978" s="6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</row>
    <row r="979" ht="3.0" customHeight="1">
      <c r="A979" s="1"/>
      <c r="B979" s="1"/>
      <c r="C979" s="60"/>
      <c r="D979" s="60"/>
      <c r="E979" s="6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</row>
    <row r="980" ht="3.0" customHeight="1">
      <c r="A980" s="1"/>
      <c r="B980" s="1"/>
      <c r="C980" s="60"/>
      <c r="D980" s="60"/>
      <c r="E980" s="6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</row>
    <row r="981" ht="3.0" customHeight="1">
      <c r="A981" s="1"/>
      <c r="B981" s="1"/>
      <c r="C981" s="60"/>
      <c r="D981" s="60"/>
      <c r="E981" s="6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</row>
    <row r="982" ht="3.0" customHeight="1">
      <c r="A982" s="1"/>
      <c r="B982" s="1"/>
      <c r="C982" s="60"/>
      <c r="D982" s="60"/>
      <c r="E982" s="6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</row>
    <row r="983" ht="3.0" customHeight="1">
      <c r="A983" s="1"/>
      <c r="B983" s="1"/>
      <c r="C983" s="60"/>
      <c r="D983" s="60"/>
      <c r="E983" s="6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</row>
    <row r="984" ht="3.0" customHeight="1">
      <c r="A984" s="1"/>
      <c r="B984" s="1"/>
      <c r="C984" s="60"/>
      <c r="D984" s="60"/>
      <c r="E984" s="6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</row>
    <row r="985" ht="3.0" customHeight="1">
      <c r="A985" s="1"/>
      <c r="B985" s="1"/>
      <c r="C985" s="60"/>
      <c r="D985" s="60"/>
      <c r="E985" s="6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</row>
    <row r="986" ht="3.0" customHeight="1">
      <c r="A986" s="1"/>
      <c r="B986" s="1"/>
      <c r="C986" s="60"/>
      <c r="D986" s="60"/>
      <c r="E986" s="6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</row>
    <row r="987" ht="3.0" customHeight="1">
      <c r="A987" s="1"/>
      <c r="B987" s="1"/>
      <c r="C987" s="60"/>
      <c r="D987" s="60"/>
      <c r="E987" s="6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</row>
    <row r="988" ht="3.0" customHeight="1">
      <c r="A988" s="1"/>
      <c r="B988" s="1"/>
      <c r="C988" s="60"/>
      <c r="D988" s="60"/>
      <c r="E988" s="6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</row>
    <row r="989" ht="3.0" customHeight="1">
      <c r="A989" s="1"/>
      <c r="B989" s="1"/>
      <c r="C989" s="60"/>
      <c r="D989" s="60"/>
      <c r="E989" s="6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</row>
  </sheetData>
  <mergeCells count="149">
    <mergeCell ref="N23:O23"/>
    <mergeCell ref="J23:K23"/>
    <mergeCell ref="J24:K24"/>
    <mergeCell ref="J25:K25"/>
    <mergeCell ref="J26:K26"/>
    <mergeCell ref="J27:K27"/>
    <mergeCell ref="N27:O27"/>
    <mergeCell ref="N28:O28"/>
    <mergeCell ref="J28:K28"/>
    <mergeCell ref="J18:K18"/>
    <mergeCell ref="J16:K16"/>
    <mergeCell ref="J17:K17"/>
    <mergeCell ref="J19:K19"/>
    <mergeCell ref="J20:K20"/>
    <mergeCell ref="N41:O41"/>
    <mergeCell ref="N42:O42"/>
    <mergeCell ref="J39:K39"/>
    <mergeCell ref="J37:K37"/>
    <mergeCell ref="N31:O31"/>
    <mergeCell ref="N30:O30"/>
    <mergeCell ref="J30:K30"/>
    <mergeCell ref="J31:K31"/>
    <mergeCell ref="J29:K29"/>
    <mergeCell ref="N29:O29"/>
    <mergeCell ref="N13:O13"/>
    <mergeCell ref="N12:O12"/>
    <mergeCell ref="F10:S10"/>
    <mergeCell ref="J13:K13"/>
    <mergeCell ref="N14:O14"/>
    <mergeCell ref="N11:O11"/>
    <mergeCell ref="N17:O17"/>
    <mergeCell ref="N18:O18"/>
    <mergeCell ref="J22:K22"/>
    <mergeCell ref="J21:K21"/>
    <mergeCell ref="N32:O32"/>
    <mergeCell ref="N33:O33"/>
    <mergeCell ref="N36:O36"/>
    <mergeCell ref="K3:M7"/>
    <mergeCell ref="H3:I7"/>
    <mergeCell ref="AH10:AS10"/>
    <mergeCell ref="AU10:BF10"/>
    <mergeCell ref="BH10:BS10"/>
    <mergeCell ref="BU10:CF10"/>
    <mergeCell ref="U10:AF10"/>
    <mergeCell ref="K2:M2"/>
    <mergeCell ref="F2:I2"/>
    <mergeCell ref="C10:E11"/>
    <mergeCell ref="J12:K12"/>
    <mergeCell ref="J11:K11"/>
    <mergeCell ref="C6:C7"/>
    <mergeCell ref="D6:E7"/>
    <mergeCell ref="C2:C4"/>
    <mergeCell ref="F3:G7"/>
    <mergeCell ref="N22:O22"/>
    <mergeCell ref="N19:O19"/>
    <mergeCell ref="N21:O21"/>
    <mergeCell ref="N20:O20"/>
    <mergeCell ref="N24:O24"/>
    <mergeCell ref="O4:P4"/>
    <mergeCell ref="O3:P3"/>
    <mergeCell ref="O5:P5"/>
    <mergeCell ref="O7:P7"/>
    <mergeCell ref="O6:P6"/>
    <mergeCell ref="O2:R2"/>
    <mergeCell ref="N16:O16"/>
    <mergeCell ref="J34:K34"/>
    <mergeCell ref="J35:K35"/>
    <mergeCell ref="J32:K32"/>
    <mergeCell ref="J33:K33"/>
    <mergeCell ref="J40:K40"/>
    <mergeCell ref="J36:K36"/>
    <mergeCell ref="J38:K38"/>
    <mergeCell ref="J47:K47"/>
    <mergeCell ref="J48:K48"/>
    <mergeCell ref="J43:K43"/>
    <mergeCell ref="J45:K45"/>
    <mergeCell ref="J44:K44"/>
    <mergeCell ref="J41:K41"/>
    <mergeCell ref="J42:K42"/>
    <mergeCell ref="J76:K76"/>
    <mergeCell ref="J77:K77"/>
    <mergeCell ref="J78:K78"/>
    <mergeCell ref="J74:K74"/>
    <mergeCell ref="J75:K75"/>
    <mergeCell ref="J46:K46"/>
    <mergeCell ref="N46:O46"/>
    <mergeCell ref="N76:O76"/>
    <mergeCell ref="N78:O78"/>
    <mergeCell ref="N75:O75"/>
    <mergeCell ref="N73:O73"/>
    <mergeCell ref="N49:O49"/>
    <mergeCell ref="N48:O48"/>
    <mergeCell ref="J52:K52"/>
    <mergeCell ref="J53:K53"/>
    <mergeCell ref="N50:O50"/>
    <mergeCell ref="J51:K51"/>
    <mergeCell ref="N44:O44"/>
    <mergeCell ref="N45:O45"/>
    <mergeCell ref="N51:O51"/>
    <mergeCell ref="N47:O47"/>
    <mergeCell ref="J61:K61"/>
    <mergeCell ref="J66:K66"/>
    <mergeCell ref="J65:K65"/>
    <mergeCell ref="BH59:BS59"/>
    <mergeCell ref="AH59:AS59"/>
    <mergeCell ref="AU59:BF59"/>
    <mergeCell ref="BU59:CF59"/>
    <mergeCell ref="N66:O66"/>
    <mergeCell ref="N68:O68"/>
    <mergeCell ref="BH72:BS72"/>
    <mergeCell ref="BU72:CF72"/>
    <mergeCell ref="AU72:BF72"/>
    <mergeCell ref="U59:AF59"/>
    <mergeCell ref="F59:S59"/>
    <mergeCell ref="C59:E60"/>
    <mergeCell ref="F72:S72"/>
    <mergeCell ref="C72:E73"/>
    <mergeCell ref="J73:K73"/>
    <mergeCell ref="N65:O65"/>
    <mergeCell ref="N64:O64"/>
    <mergeCell ref="J68:K68"/>
    <mergeCell ref="J67:K67"/>
    <mergeCell ref="U72:AF72"/>
    <mergeCell ref="AH72:AS72"/>
    <mergeCell ref="J54:K54"/>
    <mergeCell ref="J55:K55"/>
    <mergeCell ref="N55:O55"/>
    <mergeCell ref="J62:K62"/>
    <mergeCell ref="J64:K64"/>
    <mergeCell ref="J63:K63"/>
    <mergeCell ref="J56:K56"/>
    <mergeCell ref="J60:K60"/>
    <mergeCell ref="J50:K50"/>
    <mergeCell ref="J49:K49"/>
    <mergeCell ref="N53:O53"/>
    <mergeCell ref="N52:O52"/>
    <mergeCell ref="N63:O63"/>
    <mergeCell ref="N62:O62"/>
    <mergeCell ref="N60:O60"/>
    <mergeCell ref="N61:O61"/>
    <mergeCell ref="N34:O34"/>
    <mergeCell ref="N35:O35"/>
    <mergeCell ref="N43:O43"/>
    <mergeCell ref="N37:O37"/>
    <mergeCell ref="N39:O39"/>
    <mergeCell ref="N40:O40"/>
    <mergeCell ref="N26:O26"/>
    <mergeCell ref="N25:O25"/>
    <mergeCell ref="N38:O38"/>
  </mergeCells>
  <conditionalFormatting sqref="C78:S78 U78:AF78 AH78:AS78 AU78:BF78 BH78:BS78 BU78:CF78">
    <cfRule type="cellIs" dxfId="0" priority="1" operator="lessThan">
      <formula>0</formula>
    </cfRule>
  </conditionalFormatting>
  <hyperlinks>
    <hyperlink r:id="rId1" ref="D2"/>
    <hyperlink r:id="rId2" ref="D3"/>
    <hyperlink r:id="rId3" ref="D4"/>
    <hyperlink r:id="rId4" ref="T6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5.0" topLeftCell="F1" activePane="topRight" state="frozen"/>
      <selection activeCell="G2" sqref="G2" pane="topRight"/>
    </sheetView>
  </sheetViews>
  <sheetFormatPr customHeight="1" defaultColWidth="17.29" defaultRowHeight="15.0"/>
  <cols>
    <col customWidth="1" min="1" max="1" width="1.14"/>
    <col customWidth="1" min="2" max="2" width="0.71"/>
    <col customWidth="1" min="3" max="3" width="23.86"/>
    <col customWidth="1" min="4" max="4" width="18.71"/>
    <col customWidth="1" min="5" max="5" width="2.29"/>
    <col customWidth="1" min="6" max="9" width="9.29"/>
    <col customWidth="1" min="10" max="11" width="4.71"/>
    <col customWidth="1" min="12" max="13" width="9.29"/>
    <col customWidth="1" min="14" max="15" width="4.71"/>
    <col customWidth="1" min="16" max="19" width="9.29"/>
    <col customWidth="1" min="20" max="20" width="0.71"/>
    <col customWidth="1" min="21" max="32" width="9.29"/>
    <col customWidth="1" min="33" max="33" width="0.71"/>
    <col customWidth="1" min="34" max="45" width="9.29"/>
    <col customWidth="1" min="46" max="46" width="0.71"/>
    <col customWidth="1" min="47" max="58" width="9.29"/>
    <col customWidth="1" min="59" max="59" width="0.71"/>
    <col customWidth="1" min="60" max="71" width="9.29"/>
    <col customWidth="1" min="72" max="72" width="0.71"/>
    <col customWidth="1" min="73" max="84" width="9.29"/>
    <col customWidth="1" min="85" max="85" width="0.71"/>
    <col customWidth="1" min="86" max="86" width="1.14"/>
    <col customWidth="1" hidden="1" min="87" max="94"/>
  </cols>
  <sheetData>
    <row r="1" ht="5.25" customHeight="1">
      <c r="A1" s="1"/>
      <c r="B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ht="15.0" customHeight="1">
      <c r="A2" s="1"/>
      <c r="B2" s="3" t="s">
        <v>0</v>
      </c>
      <c r="C2" s="4" t="s">
        <v>3</v>
      </c>
      <c r="D2" s="5" t="str">
        <f>HYPERLINK("http://www.directtextbook.com/about.php","About Direct Textbook")</f>
        <v>About Direct Textbook</v>
      </c>
      <c r="F2" s="6" t="s">
        <v>4</v>
      </c>
      <c r="G2" s="9"/>
      <c r="H2" s="9"/>
      <c r="I2" s="10"/>
      <c r="J2" s="11"/>
      <c r="K2" s="12" t="s">
        <v>5</v>
      </c>
      <c r="L2" s="13"/>
      <c r="M2" s="13"/>
      <c r="O2" s="15" t="s">
        <v>6</v>
      </c>
      <c r="P2" s="18"/>
      <c r="Q2" s="18"/>
      <c r="R2" s="17"/>
      <c r="T2" s="1"/>
      <c r="U2" s="1"/>
      <c r="V2" s="1"/>
      <c r="W2" s="1"/>
      <c r="X2" s="1"/>
      <c r="Y2" s="1"/>
      <c r="Z2" s="1"/>
      <c r="AB2" s="2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ht="12.75" customHeight="1">
      <c r="A3" s="1"/>
      <c r="B3" s="19"/>
      <c r="C3" s="20"/>
      <c r="D3" s="5" t="str">
        <f>HYPERLINK("http://www.directtextbook.com/student-budget-tool-how-to","How to use this tool")</f>
        <v>How to use this tool</v>
      </c>
      <c r="F3" s="24" t="str">
        <f>IF(H3=0,"You are on your way to graduating debt free!","Reduce Expenses
and/or 
Increase Income by")</f>
        <v>Reduce Expenses
and/or 
Increase Income by</v>
      </c>
      <c r="G3" s="26"/>
      <c r="H3" s="29" t="str">
        <f>IF(SUM(F78:CF78)=0,"",IF(MIN($F$78:$CF$78)&lt;0,ABS(MIN($F$78:$CF$78)),"Debt free Degree"))</f>
        <v>$97,940</v>
      </c>
      <c r="I3" s="26"/>
      <c r="J3" s="31"/>
      <c r="K3" s="32" t="str">
        <f>IF(SUM($F$55:$CF$55)=0,"",SUM($F$55:$CF$55))</f>
        <v>$185,940</v>
      </c>
      <c r="L3" s="13"/>
      <c r="M3" s="13"/>
      <c r="O3" s="34" t="s">
        <v>7</v>
      </c>
      <c r="P3" s="17"/>
      <c r="Q3" s="35" t="str">
        <f>SUM(F13:CF13)</f>
        <v>$31,560</v>
      </c>
      <c r="R3" s="36" t="str">
        <f t="shared" ref="R3:R7" si="1">IF(SUM($Q$3:$Q$7)=0,"",Q3/SUM($Q$3:$Q$7))</f>
        <v>17%</v>
      </c>
      <c r="T3" s="1"/>
      <c r="U3" s="1"/>
      <c r="V3" s="1"/>
      <c r="W3" s="1"/>
      <c r="X3" s="1"/>
      <c r="Y3" s="1"/>
      <c r="Z3" s="1"/>
      <c r="AB3" s="5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ht="12.75" customHeight="1">
      <c r="A4" s="1"/>
      <c r="B4" s="19"/>
      <c r="C4" s="37"/>
      <c r="D4" s="5" t="str">
        <f>HYPERLINK("http://www.directtextbook.com/student-budget-tool-faq","FAQ")</f>
        <v>FAQ</v>
      </c>
      <c r="F4" s="53"/>
      <c r="G4" s="54"/>
      <c r="H4" s="53"/>
      <c r="I4" s="54"/>
      <c r="J4" s="31"/>
      <c r="K4" s="40"/>
      <c r="O4" s="34" t="s">
        <v>8</v>
      </c>
      <c r="P4" s="17"/>
      <c r="Q4" s="35" t="str">
        <f>SUM(F21:CF21)</f>
        <v>$76,800</v>
      </c>
      <c r="R4" s="36" t="str">
        <f t="shared" si="1"/>
        <v>41%</v>
      </c>
      <c r="T4" s="1"/>
      <c r="U4" s="1"/>
      <c r="V4" s="1"/>
      <c r="W4" s="1"/>
      <c r="X4" s="1"/>
      <c r="Y4" s="1"/>
      <c r="Z4" s="1"/>
      <c r="AB4" s="2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ht="12.75" customHeight="1">
      <c r="A5" s="1"/>
      <c r="B5" s="19"/>
      <c r="F5" s="53"/>
      <c r="G5" s="54"/>
      <c r="H5" s="53"/>
      <c r="I5" s="54"/>
      <c r="J5" s="31"/>
      <c r="K5" s="40"/>
      <c r="O5" s="34" t="s">
        <v>9</v>
      </c>
      <c r="P5" s="17"/>
      <c r="Q5" s="35" t="str">
        <f>SUM(F31:CF31)</f>
        <v>$29,280</v>
      </c>
      <c r="R5" s="36" t="str">
        <f t="shared" si="1"/>
        <v>16%</v>
      </c>
      <c r="T5" s="1"/>
      <c r="U5" s="1"/>
      <c r="V5" s="1"/>
      <c r="W5" s="1"/>
      <c r="X5" s="1"/>
      <c r="Y5" s="1"/>
      <c r="Z5" s="1"/>
      <c r="AA5" s="55"/>
      <c r="AB5" s="5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ht="12.75" customHeight="1">
      <c r="A6" s="1"/>
      <c r="B6" s="19"/>
      <c r="C6" s="56" t="s">
        <v>10</v>
      </c>
      <c r="D6" s="57">
        <v>5.0</v>
      </c>
      <c r="E6" s="44"/>
      <c r="F6" s="53"/>
      <c r="G6" s="54"/>
      <c r="H6" s="53"/>
      <c r="I6" s="54"/>
      <c r="J6" s="31"/>
      <c r="K6" s="40"/>
      <c r="O6" s="34" t="s">
        <v>11</v>
      </c>
      <c r="P6" s="17"/>
      <c r="Q6" s="35" t="str">
        <f>SUM(F48:CF48)</f>
        <v>$14,700</v>
      </c>
      <c r="R6" s="36" t="str">
        <f t="shared" si="1"/>
        <v>8%</v>
      </c>
      <c r="T6" s="1"/>
      <c r="U6" s="59" t="str">
        <f>HYPERLINK("http://www.directtextbook.com/","http://www.directtextbook.com/")</f>
        <v>http://www.directtextbook.com/</v>
      </c>
      <c r="V6" s="1"/>
      <c r="W6" s="1"/>
      <c r="X6" s="1"/>
      <c r="Y6" s="1"/>
      <c r="Z6" s="1"/>
      <c r="AB6" s="2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ht="12.75" customHeight="1">
      <c r="A7" s="1"/>
      <c r="B7" s="19"/>
      <c r="C7" s="62"/>
      <c r="D7" s="64"/>
      <c r="E7" s="46"/>
      <c r="F7" s="66"/>
      <c r="G7" s="68"/>
      <c r="H7" s="66"/>
      <c r="I7" s="68"/>
      <c r="J7" s="31"/>
      <c r="K7" s="40"/>
      <c r="O7" s="34" t="s">
        <v>12</v>
      </c>
      <c r="P7" s="17"/>
      <c r="Q7" s="35" t="str">
        <f>SUM(F38:CF38)</f>
        <v>$33,600</v>
      </c>
      <c r="R7" s="36" t="str">
        <f t="shared" si="1"/>
        <v>18%</v>
      </c>
      <c r="T7" s="1"/>
      <c r="U7" s="1"/>
      <c r="V7" s="1"/>
      <c r="W7" s="1"/>
      <c r="X7" s="1"/>
      <c r="Y7" s="1"/>
      <c r="Z7" s="1"/>
      <c r="AA7" s="55"/>
      <c r="AB7" s="52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ht="5.25" customHeight="1">
      <c r="A8" s="1"/>
      <c r="B8" s="19"/>
      <c r="F8" s="60"/>
      <c r="G8" s="60"/>
      <c r="H8" s="61"/>
      <c r="I8" s="60"/>
      <c r="N8" s="1"/>
      <c r="O8" s="1"/>
      <c r="P8" s="60"/>
      <c r="Q8" s="60"/>
      <c r="R8" s="60"/>
      <c r="S8" s="60"/>
      <c r="T8" s="60"/>
      <c r="U8" s="60"/>
      <c r="V8" s="1"/>
      <c r="W8" s="1"/>
      <c r="X8" s="1"/>
      <c r="Y8" s="1"/>
      <c r="Z8" s="1"/>
      <c r="AA8" s="1"/>
      <c r="AB8" s="1"/>
      <c r="AC8" s="1"/>
      <c r="AD8" s="60"/>
      <c r="AE8" s="60"/>
      <c r="AF8" s="60"/>
      <c r="AG8" s="60"/>
      <c r="AH8" s="6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ht="3.0" customHeight="1">
      <c r="A9" s="1"/>
      <c r="B9" s="70"/>
      <c r="C9" s="73"/>
      <c r="D9" s="73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5"/>
      <c r="AT9" s="76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5"/>
      <c r="BG9" s="76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5"/>
      <c r="BT9" s="76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5"/>
      <c r="CG9" s="76"/>
      <c r="CH9" s="1"/>
      <c r="CI9" s="1"/>
      <c r="CJ9" s="1"/>
      <c r="CK9" s="1"/>
      <c r="CL9" s="1"/>
      <c r="CM9" s="1"/>
      <c r="CN9" s="1"/>
      <c r="CO9" s="1"/>
      <c r="CP9" s="1"/>
    </row>
    <row r="10" ht="12.75" customHeight="1">
      <c r="A10" s="74"/>
      <c r="B10" s="77"/>
      <c r="C10" s="79" t="s">
        <v>13</v>
      </c>
      <c r="D10" s="80"/>
      <c r="E10" s="82"/>
      <c r="F10" s="86" t="s">
        <v>14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91"/>
      <c r="T10" s="85"/>
      <c r="U10" s="93" t="s">
        <v>15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91"/>
      <c r="AG10" s="95"/>
      <c r="AH10" s="97" t="s">
        <v>16</v>
      </c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99"/>
      <c r="AT10" s="101"/>
      <c r="AU10" s="97" t="s">
        <v>17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3"/>
      <c r="BG10" s="103"/>
      <c r="BH10" s="97" t="s">
        <v>18</v>
      </c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3"/>
      <c r="BT10" s="103"/>
      <c r="BU10" s="97" t="s">
        <v>19</v>
      </c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3"/>
      <c r="CG10" s="108"/>
      <c r="CH10" s="94"/>
      <c r="CI10" s="94"/>
      <c r="CJ10" s="94"/>
      <c r="CK10" s="94"/>
      <c r="CL10" s="94"/>
      <c r="CM10" s="94"/>
      <c r="CN10" s="94"/>
      <c r="CO10" s="94"/>
      <c r="CP10" s="94"/>
    </row>
    <row r="11" ht="12.75" customHeight="1">
      <c r="A11" s="74"/>
      <c r="B11" s="110"/>
      <c r="C11" s="111"/>
      <c r="D11" s="112"/>
      <c r="E11" s="113"/>
      <c r="F11" s="114" t="s">
        <v>20</v>
      </c>
      <c r="G11" s="114" t="s">
        <v>21</v>
      </c>
      <c r="H11" s="114" t="s">
        <v>22</v>
      </c>
      <c r="I11" s="114" t="s">
        <v>23</v>
      </c>
      <c r="J11" s="116" t="s">
        <v>24</v>
      </c>
      <c r="K11" s="119"/>
      <c r="L11" s="114" t="s">
        <v>25</v>
      </c>
      <c r="M11" s="114" t="s">
        <v>26</v>
      </c>
      <c r="N11" s="116" t="s">
        <v>27</v>
      </c>
      <c r="O11" s="119"/>
      <c r="P11" s="114" t="s">
        <v>28</v>
      </c>
      <c r="Q11" s="114" t="s">
        <v>29</v>
      </c>
      <c r="R11" s="114" t="s">
        <v>30</v>
      </c>
      <c r="S11" s="121" t="s">
        <v>31</v>
      </c>
      <c r="T11" s="122"/>
      <c r="U11" s="114" t="s">
        <v>20</v>
      </c>
      <c r="V11" s="114" t="s">
        <v>21</v>
      </c>
      <c r="W11" s="114" t="s">
        <v>22</v>
      </c>
      <c r="X11" s="114" t="s">
        <v>23</v>
      </c>
      <c r="Y11" s="114" t="s">
        <v>24</v>
      </c>
      <c r="Z11" s="114" t="s">
        <v>25</v>
      </c>
      <c r="AA11" s="114" t="s">
        <v>26</v>
      </c>
      <c r="AB11" s="114" t="s">
        <v>27</v>
      </c>
      <c r="AC11" s="114" t="s">
        <v>28</v>
      </c>
      <c r="AD11" s="114" t="s">
        <v>29</v>
      </c>
      <c r="AE11" s="114" t="s">
        <v>30</v>
      </c>
      <c r="AF11" s="121" t="s">
        <v>31</v>
      </c>
      <c r="AG11" s="124"/>
      <c r="AH11" s="114" t="s">
        <v>20</v>
      </c>
      <c r="AI11" s="114" t="s">
        <v>21</v>
      </c>
      <c r="AJ11" s="114" t="s">
        <v>22</v>
      </c>
      <c r="AK11" s="114" t="s">
        <v>23</v>
      </c>
      <c r="AL11" s="114" t="s">
        <v>24</v>
      </c>
      <c r="AM11" s="114" t="s">
        <v>25</v>
      </c>
      <c r="AN11" s="114" t="s">
        <v>26</v>
      </c>
      <c r="AO11" s="114" t="s">
        <v>27</v>
      </c>
      <c r="AP11" s="114" t="s">
        <v>28</v>
      </c>
      <c r="AQ11" s="114" t="s">
        <v>29</v>
      </c>
      <c r="AR11" s="114" t="s">
        <v>30</v>
      </c>
      <c r="AS11" s="121" t="s">
        <v>31</v>
      </c>
      <c r="AT11" s="103"/>
      <c r="AU11" s="114" t="s">
        <v>20</v>
      </c>
      <c r="AV11" s="114" t="s">
        <v>21</v>
      </c>
      <c r="AW11" s="114" t="s">
        <v>22</v>
      </c>
      <c r="AX11" s="114" t="s">
        <v>23</v>
      </c>
      <c r="AY11" s="114" t="s">
        <v>24</v>
      </c>
      <c r="AZ11" s="114" t="s">
        <v>25</v>
      </c>
      <c r="BA11" s="114" t="s">
        <v>26</v>
      </c>
      <c r="BB11" s="114" t="s">
        <v>27</v>
      </c>
      <c r="BC11" s="114" t="s">
        <v>28</v>
      </c>
      <c r="BD11" s="114" t="s">
        <v>29</v>
      </c>
      <c r="BE11" s="114" t="s">
        <v>30</v>
      </c>
      <c r="BF11" s="121" t="s">
        <v>31</v>
      </c>
      <c r="BG11" s="103"/>
      <c r="BH11" s="114" t="s">
        <v>20</v>
      </c>
      <c r="BI11" s="114" t="s">
        <v>21</v>
      </c>
      <c r="BJ11" s="114" t="s">
        <v>22</v>
      </c>
      <c r="BK11" s="114" t="s">
        <v>23</v>
      </c>
      <c r="BL11" s="114" t="s">
        <v>24</v>
      </c>
      <c r="BM11" s="114" t="s">
        <v>25</v>
      </c>
      <c r="BN11" s="114" t="s">
        <v>26</v>
      </c>
      <c r="BO11" s="114" t="s">
        <v>27</v>
      </c>
      <c r="BP11" s="114" t="s">
        <v>28</v>
      </c>
      <c r="BQ11" s="114" t="s">
        <v>29</v>
      </c>
      <c r="BR11" s="114" t="s">
        <v>30</v>
      </c>
      <c r="BS11" s="121" t="s">
        <v>31</v>
      </c>
      <c r="BT11" s="103"/>
      <c r="BU11" s="114" t="s">
        <v>20</v>
      </c>
      <c r="BV11" s="114" t="s">
        <v>21</v>
      </c>
      <c r="BW11" s="114" t="s">
        <v>22</v>
      </c>
      <c r="BX11" s="114" t="s">
        <v>23</v>
      </c>
      <c r="BY11" s="114" t="s">
        <v>24</v>
      </c>
      <c r="BZ11" s="114" t="s">
        <v>25</v>
      </c>
      <c r="CA11" s="114" t="s">
        <v>26</v>
      </c>
      <c r="CB11" s="114" t="s">
        <v>27</v>
      </c>
      <c r="CC11" s="114" t="s">
        <v>28</v>
      </c>
      <c r="CD11" s="114" t="s">
        <v>29</v>
      </c>
      <c r="CE11" s="114" t="s">
        <v>30</v>
      </c>
      <c r="CF11" s="121" t="s">
        <v>31</v>
      </c>
      <c r="CG11" s="108"/>
      <c r="CH11" s="74"/>
      <c r="CI11" s="74"/>
      <c r="CJ11" s="74"/>
      <c r="CK11" s="74"/>
      <c r="CL11" s="74"/>
      <c r="CM11" s="74"/>
      <c r="CN11" s="74"/>
      <c r="CO11" s="74"/>
      <c r="CP11" s="74"/>
    </row>
    <row r="12" ht="3.0" customHeight="1">
      <c r="A12" s="74"/>
      <c r="B12" s="96"/>
      <c r="C12" s="98"/>
      <c r="D12" s="98"/>
      <c r="E12" s="98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0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28"/>
      <c r="AG12" s="100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28"/>
      <c r="AT12" s="103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28"/>
      <c r="BG12" s="103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28"/>
      <c r="BT12" s="103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28"/>
      <c r="CG12" s="108"/>
      <c r="CH12" s="1"/>
      <c r="CI12" s="1"/>
      <c r="CJ12" s="1"/>
      <c r="CK12" s="1"/>
      <c r="CL12" s="1"/>
      <c r="CM12" s="1"/>
      <c r="CN12" s="1"/>
      <c r="CO12" s="1"/>
      <c r="CP12" s="1"/>
    </row>
    <row r="13" ht="19.5" customHeight="1">
      <c r="A13" s="104"/>
      <c r="B13" s="105"/>
      <c r="C13" s="107" t="s">
        <v>32</v>
      </c>
      <c r="D13" s="109"/>
      <c r="E13" s="117"/>
      <c r="F13" s="120" t="str">
        <f t="shared" ref="F13:J13" si="2">SUM(F14:F20)</f>
        <v>$6,970</v>
      </c>
      <c r="G13" s="120" t="str">
        <f t="shared" si="2"/>
        <v>$270</v>
      </c>
      <c r="H13" s="120" t="str">
        <f t="shared" si="2"/>
        <v>$270</v>
      </c>
      <c r="I13" s="120" t="str">
        <f t="shared" si="2"/>
        <v>$270</v>
      </c>
      <c r="J13" s="131" t="str">
        <f t="shared" si="2"/>
        <v>$1,970</v>
      </c>
      <c r="K13" s="119"/>
      <c r="L13" s="120" t="str">
        <f t="shared" ref="L13:N13" si="3">SUM(L14:L20)</f>
        <v>$270</v>
      </c>
      <c r="M13" s="120" t="str">
        <f t="shared" si="3"/>
        <v>$270</v>
      </c>
      <c r="N13" s="131" t="str">
        <f t="shared" si="3"/>
        <v>$270</v>
      </c>
      <c r="O13" s="119"/>
      <c r="P13" s="120" t="str">
        <f t="shared" ref="P13:S13" si="4">SUM(P14:P20)</f>
        <v>$270</v>
      </c>
      <c r="Q13" s="120" t="str">
        <f t="shared" si="4"/>
        <v>$270</v>
      </c>
      <c r="R13" s="120" t="str">
        <f t="shared" si="4"/>
        <v>$270</v>
      </c>
      <c r="S13" s="120" t="str">
        <f t="shared" si="4"/>
        <v>$270</v>
      </c>
      <c r="T13" s="118"/>
      <c r="U13" s="120" t="str">
        <f t="shared" ref="U13:AF13" si="5">SUM(U14:U20)</f>
        <v>$1,970</v>
      </c>
      <c r="V13" s="120" t="str">
        <f t="shared" si="5"/>
        <v>$270</v>
      </c>
      <c r="W13" s="120" t="str">
        <f t="shared" si="5"/>
        <v>$270</v>
      </c>
      <c r="X13" s="120" t="str">
        <f t="shared" si="5"/>
        <v>$270</v>
      </c>
      <c r="Y13" s="120" t="str">
        <f t="shared" si="5"/>
        <v>$1,970</v>
      </c>
      <c r="Z13" s="120" t="str">
        <f t="shared" si="5"/>
        <v>$270</v>
      </c>
      <c r="AA13" s="120" t="str">
        <f t="shared" si="5"/>
        <v>$270</v>
      </c>
      <c r="AB13" s="120" t="str">
        <f t="shared" si="5"/>
        <v>$270</v>
      </c>
      <c r="AC13" s="120" t="str">
        <f t="shared" si="5"/>
        <v>$270</v>
      </c>
      <c r="AD13" s="120" t="str">
        <f t="shared" si="5"/>
        <v>$270</v>
      </c>
      <c r="AE13" s="120" t="str">
        <f t="shared" si="5"/>
        <v>$270</v>
      </c>
      <c r="AF13" s="134" t="str">
        <f t="shared" si="5"/>
        <v>$270</v>
      </c>
      <c r="AG13" s="135"/>
      <c r="AH13" s="120" t="str">
        <f t="shared" ref="AH13:AS13" si="6">SUM(AH14:AH20)</f>
        <v>$1,970</v>
      </c>
      <c r="AI13" s="120" t="str">
        <f t="shared" si="6"/>
        <v>$270</v>
      </c>
      <c r="AJ13" s="120" t="str">
        <f t="shared" si="6"/>
        <v>$270</v>
      </c>
      <c r="AK13" s="120" t="str">
        <f t="shared" si="6"/>
        <v>$270</v>
      </c>
      <c r="AL13" s="120" t="str">
        <f t="shared" si="6"/>
        <v>$1,970</v>
      </c>
      <c r="AM13" s="120" t="str">
        <f t="shared" si="6"/>
        <v>$270</v>
      </c>
      <c r="AN13" s="120" t="str">
        <f t="shared" si="6"/>
        <v>$270</v>
      </c>
      <c r="AO13" s="120" t="str">
        <f t="shared" si="6"/>
        <v>$270</v>
      </c>
      <c r="AP13" s="120" t="str">
        <f t="shared" si="6"/>
        <v>$270</v>
      </c>
      <c r="AQ13" s="120" t="str">
        <f t="shared" si="6"/>
        <v>$270</v>
      </c>
      <c r="AR13" s="120" t="str">
        <f t="shared" si="6"/>
        <v>$270</v>
      </c>
      <c r="AS13" s="134" t="str">
        <f t="shared" si="6"/>
        <v>$270</v>
      </c>
      <c r="AT13" s="136"/>
      <c r="AU13" s="120" t="str">
        <f t="shared" ref="AU13:BF13" si="7">SUM(AU14:AU20)</f>
        <v>$1,970</v>
      </c>
      <c r="AV13" s="120" t="str">
        <f t="shared" si="7"/>
        <v>$270</v>
      </c>
      <c r="AW13" s="120" t="str">
        <f t="shared" si="7"/>
        <v>$270</v>
      </c>
      <c r="AX13" s="120" t="str">
        <f t="shared" si="7"/>
        <v>$270</v>
      </c>
      <c r="AY13" s="120" t="str">
        <f t="shared" si="7"/>
        <v>$1,970</v>
      </c>
      <c r="AZ13" s="120" t="str">
        <f t="shared" si="7"/>
        <v>$270</v>
      </c>
      <c r="BA13" s="120" t="str">
        <f t="shared" si="7"/>
        <v>$270</v>
      </c>
      <c r="BB13" s="120" t="str">
        <f t="shared" si="7"/>
        <v>$270</v>
      </c>
      <c r="BC13" s="120" t="str">
        <f t="shared" si="7"/>
        <v>$270</v>
      </c>
      <c r="BD13" s="120" t="str">
        <f t="shared" si="7"/>
        <v>$270</v>
      </c>
      <c r="BE13" s="120" t="str">
        <f t="shared" si="7"/>
        <v>$270</v>
      </c>
      <c r="BF13" s="134" t="str">
        <f t="shared" si="7"/>
        <v>$270</v>
      </c>
      <c r="BG13" s="136"/>
      <c r="BH13" s="120" t="str">
        <f t="shared" ref="BH13:BS13" si="8">SUM(BH14:BH20)</f>
        <v>$0</v>
      </c>
      <c r="BI13" s="120" t="str">
        <f t="shared" si="8"/>
        <v>$0</v>
      </c>
      <c r="BJ13" s="120" t="str">
        <f t="shared" si="8"/>
        <v>$0</v>
      </c>
      <c r="BK13" s="120" t="str">
        <f t="shared" si="8"/>
        <v>$0</v>
      </c>
      <c r="BL13" s="120" t="str">
        <f t="shared" si="8"/>
        <v>$0</v>
      </c>
      <c r="BM13" s="120" t="str">
        <f t="shared" si="8"/>
        <v>$0</v>
      </c>
      <c r="BN13" s="120" t="str">
        <f t="shared" si="8"/>
        <v>$0</v>
      </c>
      <c r="BO13" s="120" t="str">
        <f t="shared" si="8"/>
        <v>$0</v>
      </c>
      <c r="BP13" s="120" t="str">
        <f t="shared" si="8"/>
        <v>$0</v>
      </c>
      <c r="BQ13" s="120" t="str">
        <f t="shared" si="8"/>
        <v>$0</v>
      </c>
      <c r="BR13" s="120" t="str">
        <f t="shared" si="8"/>
        <v>$0</v>
      </c>
      <c r="BS13" s="134" t="str">
        <f t="shared" si="8"/>
        <v>$0</v>
      </c>
      <c r="BT13" s="137"/>
      <c r="BU13" s="120" t="str">
        <f t="shared" ref="BU13:CF13" si="9">SUM(BU14:BU20)</f>
        <v>$0</v>
      </c>
      <c r="BV13" s="120" t="str">
        <f t="shared" si="9"/>
        <v>$0</v>
      </c>
      <c r="BW13" s="120" t="str">
        <f t="shared" si="9"/>
        <v>$0</v>
      </c>
      <c r="BX13" s="120" t="str">
        <f t="shared" si="9"/>
        <v>$0</v>
      </c>
      <c r="BY13" s="120" t="str">
        <f t="shared" si="9"/>
        <v>$0</v>
      </c>
      <c r="BZ13" s="120" t="str">
        <f t="shared" si="9"/>
        <v>$0</v>
      </c>
      <c r="CA13" s="120" t="str">
        <f t="shared" si="9"/>
        <v>$0</v>
      </c>
      <c r="CB13" s="120" t="str">
        <f t="shared" si="9"/>
        <v>$0</v>
      </c>
      <c r="CC13" s="120" t="str">
        <f t="shared" si="9"/>
        <v>$0</v>
      </c>
      <c r="CD13" s="120" t="str">
        <f t="shared" si="9"/>
        <v>$0</v>
      </c>
      <c r="CE13" s="120" t="str">
        <f t="shared" si="9"/>
        <v>$0</v>
      </c>
      <c r="CF13" s="134" t="str">
        <f t="shared" si="9"/>
        <v>$0</v>
      </c>
      <c r="CG13" s="138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ht="12.75" customHeight="1">
      <c r="A14" s="1"/>
      <c r="B14" s="123" t="str">
        <f t="shared" ref="B14:B20" si="15">B13+1</f>
        <v>1</v>
      </c>
      <c r="C14" s="125" t="s">
        <v>33</v>
      </c>
      <c r="D14" s="125"/>
      <c r="E14" s="125"/>
      <c r="F14" s="140">
        <v>1250.0</v>
      </c>
      <c r="G14" s="129"/>
      <c r="H14" s="129"/>
      <c r="I14" s="129"/>
      <c r="J14" s="129" t="str">
        <f t="shared" ref="J14:J15" si="16">IF(F14="","",F14)</f>
        <v>$1,250</v>
      </c>
      <c r="L14" s="129"/>
      <c r="M14" s="129"/>
      <c r="N14" s="129"/>
      <c r="P14" s="129"/>
      <c r="Q14" s="129"/>
      <c r="R14" s="129"/>
      <c r="S14" s="129"/>
      <c r="T14" s="127"/>
      <c r="U14" s="129" t="str">
        <f t="shared" ref="U14:Y14" si="10">IF(F14="","",F14)</f>
        <v>$1,250</v>
      </c>
      <c r="V14" s="129" t="str">
        <f t="shared" si="10"/>
        <v/>
      </c>
      <c r="W14" s="129" t="str">
        <f t="shared" si="10"/>
        <v/>
      </c>
      <c r="X14" s="129" t="str">
        <f t="shared" si="10"/>
        <v/>
      </c>
      <c r="Y14" s="129" t="str">
        <f t="shared" si="10"/>
        <v>$1,250</v>
      </c>
      <c r="Z14" s="129" t="str">
        <f t="shared" ref="Z14:AB14" si="11">IF(L14="","",L14)</f>
        <v/>
      </c>
      <c r="AA14" s="129" t="str">
        <f t="shared" si="11"/>
        <v/>
      </c>
      <c r="AB14" s="129" t="str">
        <f t="shared" si="11"/>
        <v/>
      </c>
      <c r="AC14" s="129" t="str">
        <f t="shared" ref="AC14:AF14" si="12">IF(P14="","",P14)</f>
        <v/>
      </c>
      <c r="AD14" s="129" t="str">
        <f t="shared" si="12"/>
        <v/>
      </c>
      <c r="AE14" s="129" t="str">
        <f t="shared" si="12"/>
        <v/>
      </c>
      <c r="AF14" s="144" t="str">
        <f t="shared" si="12"/>
        <v/>
      </c>
      <c r="AG14" s="127"/>
      <c r="AH14" s="129" t="str">
        <f t="shared" ref="AH14:AS14" si="13">IF(U14="","",U14)</f>
        <v>$1,250</v>
      </c>
      <c r="AI14" s="129" t="str">
        <f t="shared" si="13"/>
        <v/>
      </c>
      <c r="AJ14" s="129" t="str">
        <f t="shared" si="13"/>
        <v/>
      </c>
      <c r="AK14" s="129" t="str">
        <f t="shared" si="13"/>
        <v/>
      </c>
      <c r="AL14" s="129" t="str">
        <f t="shared" si="13"/>
        <v>$1,250</v>
      </c>
      <c r="AM14" s="129" t="str">
        <f t="shared" si="13"/>
        <v/>
      </c>
      <c r="AN14" s="129" t="str">
        <f t="shared" si="13"/>
        <v/>
      </c>
      <c r="AO14" s="129" t="str">
        <f t="shared" si="13"/>
        <v/>
      </c>
      <c r="AP14" s="129" t="str">
        <f t="shared" si="13"/>
        <v/>
      </c>
      <c r="AQ14" s="129" t="str">
        <f t="shared" si="13"/>
        <v/>
      </c>
      <c r="AR14" s="129" t="str">
        <f t="shared" si="13"/>
        <v/>
      </c>
      <c r="AS14" s="144" t="str">
        <f t="shared" si="13"/>
        <v/>
      </c>
      <c r="AT14" s="137"/>
      <c r="AU14" s="129" t="str">
        <f t="shared" ref="AU14:BF14" si="14">IF(AH14="","",AH14)</f>
        <v>$1,250</v>
      </c>
      <c r="AV14" s="129" t="str">
        <f t="shared" si="14"/>
        <v/>
      </c>
      <c r="AW14" s="129" t="str">
        <f t="shared" si="14"/>
        <v/>
      </c>
      <c r="AX14" s="129" t="str">
        <f t="shared" si="14"/>
        <v/>
      </c>
      <c r="AY14" s="129" t="str">
        <f t="shared" si="14"/>
        <v>$1,250</v>
      </c>
      <c r="AZ14" s="129" t="str">
        <f t="shared" si="14"/>
        <v/>
      </c>
      <c r="BA14" s="129" t="str">
        <f t="shared" si="14"/>
        <v/>
      </c>
      <c r="BB14" s="129" t="str">
        <f t="shared" si="14"/>
        <v/>
      </c>
      <c r="BC14" s="129" t="str">
        <f t="shared" si="14"/>
        <v/>
      </c>
      <c r="BD14" s="129" t="str">
        <f t="shared" si="14"/>
        <v/>
      </c>
      <c r="BE14" s="129" t="str">
        <f t="shared" si="14"/>
        <v/>
      </c>
      <c r="BF14" s="144" t="str">
        <f t="shared" si="14"/>
        <v/>
      </c>
      <c r="BG14" s="137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44"/>
      <c r="BT14" s="137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44"/>
      <c r="CG14" s="76"/>
      <c r="CH14" s="1"/>
      <c r="CI14" s="1"/>
      <c r="CJ14" s="1"/>
      <c r="CK14" s="1"/>
      <c r="CL14" s="1"/>
      <c r="CM14" s="1"/>
      <c r="CN14" s="1"/>
      <c r="CO14" s="1"/>
      <c r="CP14" s="1"/>
    </row>
    <row r="15" ht="12.75" customHeight="1">
      <c r="A15" s="1"/>
      <c r="B15" s="123" t="str">
        <f t="shared" si="15"/>
        <v>2</v>
      </c>
      <c r="C15" s="132" t="s">
        <v>34</v>
      </c>
      <c r="D15" s="132"/>
      <c r="E15" s="132"/>
      <c r="F15" s="147">
        <v>450.0</v>
      </c>
      <c r="G15" s="133"/>
      <c r="H15" s="133"/>
      <c r="I15" s="133"/>
      <c r="J15" s="149" t="str">
        <f t="shared" si="16"/>
        <v>$450</v>
      </c>
      <c r="K15" s="83"/>
      <c r="L15" s="133"/>
      <c r="M15" s="133"/>
      <c r="N15" s="149"/>
      <c r="O15" s="83"/>
      <c r="P15" s="133"/>
      <c r="Q15" s="133"/>
      <c r="R15" s="133"/>
      <c r="S15" s="133"/>
      <c r="T15" s="127"/>
      <c r="U15" s="133" t="str">
        <f t="shared" ref="U15:Y15" si="17">IF(F15="","",F15)</f>
        <v>$450</v>
      </c>
      <c r="V15" s="133" t="str">
        <f t="shared" si="17"/>
        <v/>
      </c>
      <c r="W15" s="133" t="str">
        <f t="shared" si="17"/>
        <v/>
      </c>
      <c r="X15" s="133" t="str">
        <f t="shared" si="17"/>
        <v/>
      </c>
      <c r="Y15" s="133" t="str">
        <f t="shared" si="17"/>
        <v>$450</v>
      </c>
      <c r="Z15" s="133" t="str">
        <f t="shared" ref="Z15:AB15" si="18">IF(L15="","",L15)</f>
        <v/>
      </c>
      <c r="AA15" s="133" t="str">
        <f t="shared" si="18"/>
        <v/>
      </c>
      <c r="AB15" s="133" t="str">
        <f t="shared" si="18"/>
        <v/>
      </c>
      <c r="AC15" s="133" t="str">
        <f t="shared" ref="AC15:AF15" si="19">IF(P15="","",P15)</f>
        <v/>
      </c>
      <c r="AD15" s="133" t="str">
        <f t="shared" si="19"/>
        <v/>
      </c>
      <c r="AE15" s="133" t="str">
        <f t="shared" si="19"/>
        <v/>
      </c>
      <c r="AF15" s="153" t="str">
        <f t="shared" si="19"/>
        <v/>
      </c>
      <c r="AG15" s="127"/>
      <c r="AH15" s="133" t="str">
        <f t="shared" ref="AH15:AS15" si="20">IF(U15="","",U15)</f>
        <v>$450</v>
      </c>
      <c r="AI15" s="133" t="str">
        <f t="shared" si="20"/>
        <v/>
      </c>
      <c r="AJ15" s="133" t="str">
        <f t="shared" si="20"/>
        <v/>
      </c>
      <c r="AK15" s="133" t="str">
        <f t="shared" si="20"/>
        <v/>
      </c>
      <c r="AL15" s="133" t="str">
        <f t="shared" si="20"/>
        <v>$450</v>
      </c>
      <c r="AM15" s="133" t="str">
        <f t="shared" si="20"/>
        <v/>
      </c>
      <c r="AN15" s="133" t="str">
        <f t="shared" si="20"/>
        <v/>
      </c>
      <c r="AO15" s="133" t="str">
        <f t="shared" si="20"/>
        <v/>
      </c>
      <c r="AP15" s="133" t="str">
        <f t="shared" si="20"/>
        <v/>
      </c>
      <c r="AQ15" s="133" t="str">
        <f t="shared" si="20"/>
        <v/>
      </c>
      <c r="AR15" s="133" t="str">
        <f t="shared" si="20"/>
        <v/>
      </c>
      <c r="AS15" s="153" t="str">
        <f t="shared" si="20"/>
        <v/>
      </c>
      <c r="AT15" s="137"/>
      <c r="AU15" s="133" t="str">
        <f t="shared" ref="AU15:BF15" si="21">IF(AH15="","",AH15)</f>
        <v>$450</v>
      </c>
      <c r="AV15" s="133" t="str">
        <f t="shared" si="21"/>
        <v/>
      </c>
      <c r="AW15" s="133" t="str">
        <f t="shared" si="21"/>
        <v/>
      </c>
      <c r="AX15" s="133" t="str">
        <f t="shared" si="21"/>
        <v/>
      </c>
      <c r="AY15" s="133" t="str">
        <f t="shared" si="21"/>
        <v>$450</v>
      </c>
      <c r="AZ15" s="133" t="str">
        <f t="shared" si="21"/>
        <v/>
      </c>
      <c r="BA15" s="133" t="str">
        <f t="shared" si="21"/>
        <v/>
      </c>
      <c r="BB15" s="133" t="str">
        <f t="shared" si="21"/>
        <v/>
      </c>
      <c r="BC15" s="133" t="str">
        <f t="shared" si="21"/>
        <v/>
      </c>
      <c r="BD15" s="133" t="str">
        <f t="shared" si="21"/>
        <v/>
      </c>
      <c r="BE15" s="133" t="str">
        <f t="shared" si="21"/>
        <v/>
      </c>
      <c r="BF15" s="153" t="str">
        <f t="shared" si="21"/>
        <v/>
      </c>
      <c r="BG15" s="137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53"/>
      <c r="BT15" s="137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53"/>
      <c r="CG15" s="76"/>
      <c r="CH15" s="1"/>
      <c r="CI15" s="1"/>
      <c r="CJ15" s="1"/>
      <c r="CK15" s="1"/>
      <c r="CL15" s="1"/>
      <c r="CM15" s="1"/>
      <c r="CN15" s="1"/>
      <c r="CO15" s="1"/>
      <c r="CP15" s="1"/>
    </row>
    <row r="16" ht="12.75" customHeight="1">
      <c r="A16" s="1"/>
      <c r="B16" s="123" t="str">
        <f t="shared" si="15"/>
        <v>3</v>
      </c>
      <c r="C16" s="125" t="s">
        <v>35</v>
      </c>
      <c r="D16" s="125"/>
      <c r="E16" s="125"/>
      <c r="F16" s="129">
        <v>70.0</v>
      </c>
      <c r="G16" s="129" t="str">
        <f t="shared" ref="G16:J16" si="22">IF(F16="","",F16)</f>
        <v>$70</v>
      </c>
      <c r="H16" s="129" t="str">
        <f t="shared" si="22"/>
        <v>$70</v>
      </c>
      <c r="I16" s="129" t="str">
        <f t="shared" si="22"/>
        <v>$70</v>
      </c>
      <c r="J16" s="129" t="str">
        <f t="shared" si="22"/>
        <v>$70</v>
      </c>
      <c r="L16" s="129" t="str">
        <f t="shared" ref="L16:L18" si="31">IF(J16="","",J16)</f>
        <v>$70</v>
      </c>
      <c r="M16" s="129" t="str">
        <f t="shared" ref="M16:N16" si="23">IF(L16="","",L16)</f>
        <v>$70</v>
      </c>
      <c r="N16" s="129" t="str">
        <f t="shared" si="23"/>
        <v>$70</v>
      </c>
      <c r="P16" s="129" t="str">
        <f t="shared" ref="P16:P18" si="33">IF(N16="","",N16)</f>
        <v>$70</v>
      </c>
      <c r="Q16" s="129" t="str">
        <f t="shared" ref="Q16:S16" si="24">IF(P16="","",P16)</f>
        <v>$70</v>
      </c>
      <c r="R16" s="129" t="str">
        <f t="shared" si="24"/>
        <v>$70</v>
      </c>
      <c r="S16" s="129" t="str">
        <f t="shared" si="24"/>
        <v>$70</v>
      </c>
      <c r="T16" s="127"/>
      <c r="U16" s="129" t="str">
        <f t="shared" ref="U16:Y16" si="25">IF(F16="","",F16)</f>
        <v>$70</v>
      </c>
      <c r="V16" s="129" t="str">
        <f t="shared" si="25"/>
        <v>$70</v>
      </c>
      <c r="W16" s="129" t="str">
        <f t="shared" si="25"/>
        <v>$70</v>
      </c>
      <c r="X16" s="129" t="str">
        <f t="shared" si="25"/>
        <v>$70</v>
      </c>
      <c r="Y16" s="129" t="str">
        <f t="shared" si="25"/>
        <v>$70</v>
      </c>
      <c r="Z16" s="129" t="str">
        <f t="shared" ref="Z16:AB16" si="26">IF(L16="","",L16)</f>
        <v>$70</v>
      </c>
      <c r="AA16" s="129" t="str">
        <f t="shared" si="26"/>
        <v>$70</v>
      </c>
      <c r="AB16" s="129" t="str">
        <f t="shared" si="26"/>
        <v>$70</v>
      </c>
      <c r="AC16" s="129" t="str">
        <f t="shared" ref="AC16:AF16" si="27">IF(P16="","",P16)</f>
        <v>$70</v>
      </c>
      <c r="AD16" s="129" t="str">
        <f t="shared" si="27"/>
        <v>$70</v>
      </c>
      <c r="AE16" s="129" t="str">
        <f t="shared" si="27"/>
        <v>$70</v>
      </c>
      <c r="AF16" s="144" t="str">
        <f t="shared" si="27"/>
        <v>$70</v>
      </c>
      <c r="AG16" s="127"/>
      <c r="AH16" s="129" t="str">
        <f t="shared" ref="AH16:AS16" si="28">IF(U16="","",U16)</f>
        <v>$70</v>
      </c>
      <c r="AI16" s="129" t="str">
        <f t="shared" si="28"/>
        <v>$70</v>
      </c>
      <c r="AJ16" s="129" t="str">
        <f t="shared" si="28"/>
        <v>$70</v>
      </c>
      <c r="AK16" s="129" t="str">
        <f t="shared" si="28"/>
        <v>$70</v>
      </c>
      <c r="AL16" s="129" t="str">
        <f t="shared" si="28"/>
        <v>$70</v>
      </c>
      <c r="AM16" s="129" t="str">
        <f t="shared" si="28"/>
        <v>$70</v>
      </c>
      <c r="AN16" s="129" t="str">
        <f t="shared" si="28"/>
        <v>$70</v>
      </c>
      <c r="AO16" s="129" t="str">
        <f t="shared" si="28"/>
        <v>$70</v>
      </c>
      <c r="AP16" s="129" t="str">
        <f t="shared" si="28"/>
        <v>$70</v>
      </c>
      <c r="AQ16" s="129" t="str">
        <f t="shared" si="28"/>
        <v>$70</v>
      </c>
      <c r="AR16" s="129" t="str">
        <f t="shared" si="28"/>
        <v>$70</v>
      </c>
      <c r="AS16" s="144" t="str">
        <f t="shared" si="28"/>
        <v>$70</v>
      </c>
      <c r="AT16" s="137"/>
      <c r="AU16" s="129" t="str">
        <f t="shared" ref="AU16:BF16" si="29">IF(AH16="","",AH16)</f>
        <v>$70</v>
      </c>
      <c r="AV16" s="129" t="str">
        <f t="shared" si="29"/>
        <v>$70</v>
      </c>
      <c r="AW16" s="129" t="str">
        <f t="shared" si="29"/>
        <v>$70</v>
      </c>
      <c r="AX16" s="129" t="str">
        <f t="shared" si="29"/>
        <v>$70</v>
      </c>
      <c r="AY16" s="129" t="str">
        <f t="shared" si="29"/>
        <v>$70</v>
      </c>
      <c r="AZ16" s="129" t="str">
        <f t="shared" si="29"/>
        <v>$70</v>
      </c>
      <c r="BA16" s="129" t="str">
        <f t="shared" si="29"/>
        <v>$70</v>
      </c>
      <c r="BB16" s="129" t="str">
        <f t="shared" si="29"/>
        <v>$70</v>
      </c>
      <c r="BC16" s="129" t="str">
        <f t="shared" si="29"/>
        <v>$70</v>
      </c>
      <c r="BD16" s="129" t="str">
        <f t="shared" si="29"/>
        <v>$70</v>
      </c>
      <c r="BE16" s="129" t="str">
        <f t="shared" si="29"/>
        <v>$70</v>
      </c>
      <c r="BF16" s="144" t="str">
        <f t="shared" si="29"/>
        <v>$70</v>
      </c>
      <c r="BG16" s="137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44"/>
      <c r="BT16" s="137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44"/>
      <c r="CG16" s="76"/>
      <c r="CH16" s="1"/>
      <c r="CI16" s="1"/>
      <c r="CJ16" s="1"/>
      <c r="CK16" s="1"/>
      <c r="CL16" s="1"/>
      <c r="CM16" s="1"/>
      <c r="CN16" s="1"/>
      <c r="CO16" s="1"/>
      <c r="CP16" s="1"/>
    </row>
    <row r="17" ht="12.75" customHeight="1">
      <c r="A17" s="1"/>
      <c r="B17" s="123" t="str">
        <f t="shared" si="15"/>
        <v>4</v>
      </c>
      <c r="C17" s="132" t="s">
        <v>36</v>
      </c>
      <c r="D17" s="132"/>
      <c r="E17" s="132"/>
      <c r="F17" s="133">
        <v>50.0</v>
      </c>
      <c r="G17" s="133" t="str">
        <f t="shared" ref="G17:J17" si="30">IF(F17="","",F17)</f>
        <v>$50</v>
      </c>
      <c r="H17" s="133" t="str">
        <f t="shared" si="30"/>
        <v>$50</v>
      </c>
      <c r="I17" s="133" t="str">
        <f t="shared" si="30"/>
        <v>$50</v>
      </c>
      <c r="J17" s="149" t="str">
        <f t="shared" si="30"/>
        <v>$50</v>
      </c>
      <c r="K17" s="83"/>
      <c r="L17" s="133" t="str">
        <f t="shared" si="31"/>
        <v>$50</v>
      </c>
      <c r="M17" s="133" t="str">
        <f t="shared" ref="M17:N17" si="32">IF(L17="","",L17)</f>
        <v>$50</v>
      </c>
      <c r="N17" s="149" t="str">
        <f t="shared" si="32"/>
        <v>$50</v>
      </c>
      <c r="O17" s="83"/>
      <c r="P17" s="133" t="str">
        <f t="shared" si="33"/>
        <v>$50</v>
      </c>
      <c r="Q17" s="133" t="str">
        <f t="shared" ref="Q17:S17" si="34">IF(P17="","",P17)</f>
        <v>$50</v>
      </c>
      <c r="R17" s="133" t="str">
        <f t="shared" si="34"/>
        <v>$50</v>
      </c>
      <c r="S17" s="133" t="str">
        <f t="shared" si="34"/>
        <v>$50</v>
      </c>
      <c r="T17" s="127"/>
      <c r="U17" s="133" t="str">
        <f t="shared" ref="U17:Y17" si="35">IF(F17="","",F17)</f>
        <v>$50</v>
      </c>
      <c r="V17" s="133" t="str">
        <f t="shared" si="35"/>
        <v>$50</v>
      </c>
      <c r="W17" s="133" t="str">
        <f t="shared" si="35"/>
        <v>$50</v>
      </c>
      <c r="X17" s="133" t="str">
        <f t="shared" si="35"/>
        <v>$50</v>
      </c>
      <c r="Y17" s="133" t="str">
        <f t="shared" si="35"/>
        <v>$50</v>
      </c>
      <c r="Z17" s="133" t="str">
        <f t="shared" ref="Z17:AB17" si="36">IF(L17="","",L17)</f>
        <v>$50</v>
      </c>
      <c r="AA17" s="133" t="str">
        <f t="shared" si="36"/>
        <v>$50</v>
      </c>
      <c r="AB17" s="133" t="str">
        <f t="shared" si="36"/>
        <v>$50</v>
      </c>
      <c r="AC17" s="133" t="str">
        <f t="shared" ref="AC17:AF17" si="37">IF(P17="","",P17)</f>
        <v>$50</v>
      </c>
      <c r="AD17" s="133" t="str">
        <f t="shared" si="37"/>
        <v>$50</v>
      </c>
      <c r="AE17" s="133" t="str">
        <f t="shared" si="37"/>
        <v>$50</v>
      </c>
      <c r="AF17" s="153" t="str">
        <f t="shared" si="37"/>
        <v>$50</v>
      </c>
      <c r="AG17" s="127"/>
      <c r="AH17" s="133" t="str">
        <f t="shared" ref="AH17:AS17" si="38">IF(U17="","",U17)</f>
        <v>$50</v>
      </c>
      <c r="AI17" s="133" t="str">
        <f t="shared" si="38"/>
        <v>$50</v>
      </c>
      <c r="AJ17" s="133" t="str">
        <f t="shared" si="38"/>
        <v>$50</v>
      </c>
      <c r="AK17" s="133" t="str">
        <f t="shared" si="38"/>
        <v>$50</v>
      </c>
      <c r="AL17" s="133" t="str">
        <f t="shared" si="38"/>
        <v>$50</v>
      </c>
      <c r="AM17" s="133" t="str">
        <f t="shared" si="38"/>
        <v>$50</v>
      </c>
      <c r="AN17" s="133" t="str">
        <f t="shared" si="38"/>
        <v>$50</v>
      </c>
      <c r="AO17" s="133" t="str">
        <f t="shared" si="38"/>
        <v>$50</v>
      </c>
      <c r="AP17" s="133" t="str">
        <f t="shared" si="38"/>
        <v>$50</v>
      </c>
      <c r="AQ17" s="133" t="str">
        <f t="shared" si="38"/>
        <v>$50</v>
      </c>
      <c r="AR17" s="133" t="str">
        <f t="shared" si="38"/>
        <v>$50</v>
      </c>
      <c r="AS17" s="153" t="str">
        <f t="shared" si="38"/>
        <v>$50</v>
      </c>
      <c r="AT17" s="137"/>
      <c r="AU17" s="133" t="str">
        <f t="shared" ref="AU17:BF17" si="39">IF(AH17="","",AH17)</f>
        <v>$50</v>
      </c>
      <c r="AV17" s="133" t="str">
        <f t="shared" si="39"/>
        <v>$50</v>
      </c>
      <c r="AW17" s="133" t="str">
        <f t="shared" si="39"/>
        <v>$50</v>
      </c>
      <c r="AX17" s="133" t="str">
        <f t="shared" si="39"/>
        <v>$50</v>
      </c>
      <c r="AY17" s="133" t="str">
        <f t="shared" si="39"/>
        <v>$50</v>
      </c>
      <c r="AZ17" s="133" t="str">
        <f t="shared" si="39"/>
        <v>$50</v>
      </c>
      <c r="BA17" s="133" t="str">
        <f t="shared" si="39"/>
        <v>$50</v>
      </c>
      <c r="BB17" s="133" t="str">
        <f t="shared" si="39"/>
        <v>$50</v>
      </c>
      <c r="BC17" s="133" t="str">
        <f t="shared" si="39"/>
        <v>$50</v>
      </c>
      <c r="BD17" s="133" t="str">
        <f t="shared" si="39"/>
        <v>$50</v>
      </c>
      <c r="BE17" s="133" t="str">
        <f t="shared" si="39"/>
        <v>$50</v>
      </c>
      <c r="BF17" s="153" t="str">
        <f t="shared" si="39"/>
        <v>$50</v>
      </c>
      <c r="BG17" s="137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53"/>
      <c r="BT17" s="137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53"/>
      <c r="CG17" s="76"/>
      <c r="CH17" s="1"/>
      <c r="CI17" s="1"/>
      <c r="CJ17" s="1"/>
      <c r="CK17" s="1"/>
      <c r="CL17" s="1"/>
      <c r="CM17" s="1"/>
      <c r="CN17" s="1"/>
      <c r="CO17" s="1"/>
      <c r="CP17" s="1"/>
    </row>
    <row r="18" ht="12.75" customHeight="1">
      <c r="A18" s="1"/>
      <c r="B18" s="123" t="str">
        <f t="shared" si="15"/>
        <v>5</v>
      </c>
      <c r="C18" s="125" t="s">
        <v>37</v>
      </c>
      <c r="D18" s="125"/>
      <c r="E18" s="125"/>
      <c r="F18" s="129">
        <v>150.0</v>
      </c>
      <c r="G18" s="129" t="str">
        <f t="shared" ref="G18:J18" si="40">IF(F18="","",F18)</f>
        <v>$150</v>
      </c>
      <c r="H18" s="129" t="str">
        <f t="shared" si="40"/>
        <v>$150</v>
      </c>
      <c r="I18" s="129" t="str">
        <f t="shared" si="40"/>
        <v>$150</v>
      </c>
      <c r="J18" s="129" t="str">
        <f t="shared" si="40"/>
        <v>$150</v>
      </c>
      <c r="L18" s="129" t="str">
        <f t="shared" si="31"/>
        <v>$150</v>
      </c>
      <c r="M18" s="129" t="str">
        <f t="shared" ref="M18:N18" si="41">IF(L18="","",L18)</f>
        <v>$150</v>
      </c>
      <c r="N18" s="129" t="str">
        <f t="shared" si="41"/>
        <v>$150</v>
      </c>
      <c r="P18" s="129" t="str">
        <f t="shared" si="33"/>
        <v>$150</v>
      </c>
      <c r="Q18" s="129" t="str">
        <f t="shared" ref="Q18:S18" si="42">IF(P18="","",P18)</f>
        <v>$150</v>
      </c>
      <c r="R18" s="129" t="str">
        <f t="shared" si="42"/>
        <v>$150</v>
      </c>
      <c r="S18" s="129" t="str">
        <f t="shared" si="42"/>
        <v>$150</v>
      </c>
      <c r="T18" s="127"/>
      <c r="U18" s="129" t="str">
        <f t="shared" ref="U18:Y18" si="43">IF(F18="","",F18)</f>
        <v>$150</v>
      </c>
      <c r="V18" s="129" t="str">
        <f t="shared" si="43"/>
        <v>$150</v>
      </c>
      <c r="W18" s="129" t="str">
        <f t="shared" si="43"/>
        <v>$150</v>
      </c>
      <c r="X18" s="129" t="str">
        <f t="shared" si="43"/>
        <v>$150</v>
      </c>
      <c r="Y18" s="129" t="str">
        <f t="shared" si="43"/>
        <v>$150</v>
      </c>
      <c r="Z18" s="129" t="str">
        <f t="shared" ref="Z18:AB18" si="44">IF(L18="","",L18)</f>
        <v>$150</v>
      </c>
      <c r="AA18" s="129" t="str">
        <f t="shared" si="44"/>
        <v>$150</v>
      </c>
      <c r="AB18" s="129" t="str">
        <f t="shared" si="44"/>
        <v>$150</v>
      </c>
      <c r="AC18" s="129" t="str">
        <f t="shared" ref="AC18:AF18" si="45">IF(P18="","",P18)</f>
        <v>$150</v>
      </c>
      <c r="AD18" s="129" t="str">
        <f t="shared" si="45"/>
        <v>$150</v>
      </c>
      <c r="AE18" s="129" t="str">
        <f t="shared" si="45"/>
        <v>$150</v>
      </c>
      <c r="AF18" s="144" t="str">
        <f t="shared" si="45"/>
        <v>$150</v>
      </c>
      <c r="AG18" s="127"/>
      <c r="AH18" s="129" t="str">
        <f t="shared" ref="AH18:AS18" si="46">IF(U18="","",U18)</f>
        <v>$150</v>
      </c>
      <c r="AI18" s="129" t="str">
        <f t="shared" si="46"/>
        <v>$150</v>
      </c>
      <c r="AJ18" s="129" t="str">
        <f t="shared" si="46"/>
        <v>$150</v>
      </c>
      <c r="AK18" s="129" t="str">
        <f t="shared" si="46"/>
        <v>$150</v>
      </c>
      <c r="AL18" s="129" t="str">
        <f t="shared" si="46"/>
        <v>$150</v>
      </c>
      <c r="AM18" s="129" t="str">
        <f t="shared" si="46"/>
        <v>$150</v>
      </c>
      <c r="AN18" s="129" t="str">
        <f t="shared" si="46"/>
        <v>$150</v>
      </c>
      <c r="AO18" s="129" t="str">
        <f t="shared" si="46"/>
        <v>$150</v>
      </c>
      <c r="AP18" s="129" t="str">
        <f t="shared" si="46"/>
        <v>$150</v>
      </c>
      <c r="AQ18" s="129" t="str">
        <f t="shared" si="46"/>
        <v>$150</v>
      </c>
      <c r="AR18" s="129" t="str">
        <f t="shared" si="46"/>
        <v>$150</v>
      </c>
      <c r="AS18" s="144" t="str">
        <f t="shared" si="46"/>
        <v>$150</v>
      </c>
      <c r="AT18" s="137"/>
      <c r="AU18" s="129" t="str">
        <f t="shared" ref="AU18:BF18" si="47">IF(AH18="","",AH18)</f>
        <v>$150</v>
      </c>
      <c r="AV18" s="129" t="str">
        <f t="shared" si="47"/>
        <v>$150</v>
      </c>
      <c r="AW18" s="129" t="str">
        <f t="shared" si="47"/>
        <v>$150</v>
      </c>
      <c r="AX18" s="129" t="str">
        <f t="shared" si="47"/>
        <v>$150</v>
      </c>
      <c r="AY18" s="129" t="str">
        <f t="shared" si="47"/>
        <v>$150</v>
      </c>
      <c r="AZ18" s="129" t="str">
        <f t="shared" si="47"/>
        <v>$150</v>
      </c>
      <c r="BA18" s="129" t="str">
        <f t="shared" si="47"/>
        <v>$150</v>
      </c>
      <c r="BB18" s="129" t="str">
        <f t="shared" si="47"/>
        <v>$150</v>
      </c>
      <c r="BC18" s="129" t="str">
        <f t="shared" si="47"/>
        <v>$150</v>
      </c>
      <c r="BD18" s="129" t="str">
        <f t="shared" si="47"/>
        <v>$150</v>
      </c>
      <c r="BE18" s="129" t="str">
        <f t="shared" si="47"/>
        <v>$150</v>
      </c>
      <c r="BF18" s="144" t="str">
        <f t="shared" si="47"/>
        <v>$150</v>
      </c>
      <c r="BG18" s="137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44"/>
      <c r="BT18" s="137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44"/>
      <c r="CG18" s="76"/>
      <c r="CH18" s="1"/>
      <c r="CI18" s="1"/>
      <c r="CJ18" s="1"/>
      <c r="CK18" s="1"/>
      <c r="CL18" s="1"/>
      <c r="CM18" s="1"/>
      <c r="CN18" s="1"/>
      <c r="CO18" s="1"/>
      <c r="CP18" s="1"/>
    </row>
    <row r="19" ht="12.75" customHeight="1">
      <c r="A19" s="1"/>
      <c r="B19" s="123" t="str">
        <f t="shared" si="15"/>
        <v>6</v>
      </c>
      <c r="C19" s="156" t="s">
        <v>38</v>
      </c>
      <c r="D19" s="132"/>
      <c r="E19" s="132"/>
      <c r="F19" s="147">
        <v>5000.0</v>
      </c>
      <c r="G19" s="133"/>
      <c r="H19" s="133"/>
      <c r="I19" s="133"/>
      <c r="J19" s="149"/>
      <c r="K19" s="83"/>
      <c r="L19" s="133"/>
      <c r="M19" s="133"/>
      <c r="N19" s="149"/>
      <c r="O19" s="83"/>
      <c r="P19" s="133"/>
      <c r="Q19" s="133"/>
      <c r="R19" s="133"/>
      <c r="S19" s="133"/>
      <c r="T19" s="127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53"/>
      <c r="AG19" s="127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53"/>
      <c r="AT19" s="137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53"/>
      <c r="BG19" s="137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53"/>
      <c r="BT19" s="137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53"/>
      <c r="CG19" s="76"/>
      <c r="CH19" s="1"/>
      <c r="CI19" s="1"/>
      <c r="CJ19" s="1"/>
      <c r="CK19" s="1"/>
      <c r="CL19" s="1"/>
      <c r="CM19" s="1"/>
      <c r="CN19" s="1"/>
      <c r="CO19" s="1"/>
      <c r="CP19" s="1"/>
    </row>
    <row r="20" ht="12.75" customHeight="1">
      <c r="A20" s="1"/>
      <c r="B20" s="123" t="str">
        <f t="shared" si="15"/>
        <v>7</v>
      </c>
      <c r="C20" s="125"/>
      <c r="D20" s="125"/>
      <c r="E20" s="125"/>
      <c r="F20" s="129"/>
      <c r="G20" s="129" t="str">
        <f t="shared" ref="G20:J20" si="48">IF(F20="","",F20)</f>
        <v/>
      </c>
      <c r="H20" s="129" t="str">
        <f t="shared" si="48"/>
        <v/>
      </c>
      <c r="I20" s="129" t="str">
        <f t="shared" si="48"/>
        <v/>
      </c>
      <c r="J20" s="159" t="str">
        <f t="shared" si="48"/>
        <v/>
      </c>
      <c r="K20" s="160"/>
      <c r="L20" s="129" t="str">
        <f>IF(J20="","",J20)</f>
        <v/>
      </c>
      <c r="M20" s="129" t="str">
        <f t="shared" ref="M20:N20" si="49">IF(L20="","",L20)</f>
        <v/>
      </c>
      <c r="N20" s="159" t="str">
        <f t="shared" si="49"/>
        <v/>
      </c>
      <c r="O20" s="160"/>
      <c r="P20" s="129" t="str">
        <f>IF(N20="","",N20)</f>
        <v/>
      </c>
      <c r="Q20" s="129" t="str">
        <f t="shared" ref="Q20:S20" si="50">IF(P20="","",P20)</f>
        <v/>
      </c>
      <c r="R20" s="129" t="str">
        <f t="shared" si="50"/>
        <v/>
      </c>
      <c r="S20" s="129" t="str">
        <f t="shared" si="50"/>
        <v/>
      </c>
      <c r="T20" s="127"/>
      <c r="U20" s="129" t="str">
        <f t="shared" ref="U20:Y20" si="51">IF(F20="","",F20)</f>
        <v/>
      </c>
      <c r="V20" s="129" t="str">
        <f t="shared" si="51"/>
        <v/>
      </c>
      <c r="W20" s="129" t="str">
        <f t="shared" si="51"/>
        <v/>
      </c>
      <c r="X20" s="129" t="str">
        <f t="shared" si="51"/>
        <v/>
      </c>
      <c r="Y20" s="129" t="str">
        <f t="shared" si="51"/>
        <v/>
      </c>
      <c r="Z20" s="129" t="str">
        <f t="shared" ref="Z20:AB20" si="52">IF(L20="","",L20)</f>
        <v/>
      </c>
      <c r="AA20" s="129" t="str">
        <f t="shared" si="52"/>
        <v/>
      </c>
      <c r="AB20" s="129" t="str">
        <f t="shared" si="52"/>
        <v/>
      </c>
      <c r="AC20" s="129" t="str">
        <f t="shared" ref="AC20:AF20" si="53">IF(P20="","",P20)</f>
        <v/>
      </c>
      <c r="AD20" s="129" t="str">
        <f t="shared" si="53"/>
        <v/>
      </c>
      <c r="AE20" s="129" t="str">
        <f t="shared" si="53"/>
        <v/>
      </c>
      <c r="AF20" s="144" t="str">
        <f t="shared" si="53"/>
        <v/>
      </c>
      <c r="AG20" s="127"/>
      <c r="AH20" s="129" t="str">
        <f t="shared" ref="AH20:AS20" si="54">IF(U20="","",U20)</f>
        <v/>
      </c>
      <c r="AI20" s="129" t="str">
        <f t="shared" si="54"/>
        <v/>
      </c>
      <c r="AJ20" s="129" t="str">
        <f t="shared" si="54"/>
        <v/>
      </c>
      <c r="AK20" s="129" t="str">
        <f t="shared" si="54"/>
        <v/>
      </c>
      <c r="AL20" s="129" t="str">
        <f t="shared" si="54"/>
        <v/>
      </c>
      <c r="AM20" s="129" t="str">
        <f t="shared" si="54"/>
        <v/>
      </c>
      <c r="AN20" s="129" t="str">
        <f t="shared" si="54"/>
        <v/>
      </c>
      <c r="AO20" s="129" t="str">
        <f t="shared" si="54"/>
        <v/>
      </c>
      <c r="AP20" s="129" t="str">
        <f t="shared" si="54"/>
        <v/>
      </c>
      <c r="AQ20" s="129" t="str">
        <f t="shared" si="54"/>
        <v/>
      </c>
      <c r="AR20" s="129" t="str">
        <f t="shared" si="54"/>
        <v/>
      </c>
      <c r="AS20" s="144" t="str">
        <f t="shared" si="54"/>
        <v/>
      </c>
      <c r="AT20" s="137"/>
      <c r="AU20" s="129" t="str">
        <f t="shared" ref="AU20:BF20" si="55">IF(AH20="","",AH20)</f>
        <v/>
      </c>
      <c r="AV20" s="129" t="str">
        <f t="shared" si="55"/>
        <v/>
      </c>
      <c r="AW20" s="129" t="str">
        <f t="shared" si="55"/>
        <v/>
      </c>
      <c r="AX20" s="129" t="str">
        <f t="shared" si="55"/>
        <v/>
      </c>
      <c r="AY20" s="129" t="str">
        <f t="shared" si="55"/>
        <v/>
      </c>
      <c r="AZ20" s="129" t="str">
        <f t="shared" si="55"/>
        <v/>
      </c>
      <c r="BA20" s="129" t="str">
        <f t="shared" si="55"/>
        <v/>
      </c>
      <c r="BB20" s="129" t="str">
        <f t="shared" si="55"/>
        <v/>
      </c>
      <c r="BC20" s="129" t="str">
        <f t="shared" si="55"/>
        <v/>
      </c>
      <c r="BD20" s="129" t="str">
        <f t="shared" si="55"/>
        <v/>
      </c>
      <c r="BE20" s="129" t="str">
        <f t="shared" si="55"/>
        <v/>
      </c>
      <c r="BF20" s="144" t="str">
        <f t="shared" si="55"/>
        <v/>
      </c>
      <c r="BG20" s="137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44"/>
      <c r="BT20" s="137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44"/>
      <c r="CG20" s="76"/>
      <c r="CH20" s="1"/>
      <c r="CI20" s="1"/>
      <c r="CJ20" s="1"/>
      <c r="CK20" s="1"/>
      <c r="CL20" s="1"/>
      <c r="CM20" s="1"/>
      <c r="CN20" s="1"/>
      <c r="CO20" s="1"/>
      <c r="CP20" s="1"/>
    </row>
    <row r="21" ht="19.5" customHeight="1">
      <c r="A21" s="104"/>
      <c r="B21" s="105"/>
      <c r="C21" s="107" t="s">
        <v>39</v>
      </c>
      <c r="D21" s="109"/>
      <c r="E21" s="117"/>
      <c r="F21" s="120" t="str">
        <f t="shared" ref="F21:J21" si="56">SUM(F22:F30)</f>
        <v>$1,600</v>
      </c>
      <c r="G21" s="120" t="str">
        <f t="shared" si="56"/>
        <v>$1,600</v>
      </c>
      <c r="H21" s="120" t="str">
        <f t="shared" si="56"/>
        <v>$1,600</v>
      </c>
      <c r="I21" s="120" t="str">
        <f t="shared" si="56"/>
        <v>$1,600</v>
      </c>
      <c r="J21" s="161" t="str">
        <f t="shared" si="56"/>
        <v>$1,600</v>
      </c>
      <c r="K21" s="113"/>
      <c r="L21" s="120" t="str">
        <f t="shared" ref="L21:N21" si="57">SUM(L22:L30)</f>
        <v>$1,600</v>
      </c>
      <c r="M21" s="120" t="str">
        <f t="shared" si="57"/>
        <v>$1,600</v>
      </c>
      <c r="N21" s="161" t="str">
        <f t="shared" si="57"/>
        <v>$1,600</v>
      </c>
      <c r="O21" s="113"/>
      <c r="P21" s="120" t="str">
        <f t="shared" ref="P21:S21" si="58">SUM(P22:P30)</f>
        <v>$1,600</v>
      </c>
      <c r="Q21" s="120" t="str">
        <f t="shared" si="58"/>
        <v>$1,600</v>
      </c>
      <c r="R21" s="120" t="str">
        <f t="shared" si="58"/>
        <v>$1,600</v>
      </c>
      <c r="S21" s="120" t="str">
        <f t="shared" si="58"/>
        <v>$1,600</v>
      </c>
      <c r="T21" s="127"/>
      <c r="U21" s="120" t="str">
        <f t="shared" ref="U21:AF21" si="59">SUM(U22:U30)</f>
        <v>$1,600</v>
      </c>
      <c r="V21" s="120" t="str">
        <f t="shared" si="59"/>
        <v>$1,600</v>
      </c>
      <c r="W21" s="120" t="str">
        <f t="shared" si="59"/>
        <v>$1,600</v>
      </c>
      <c r="X21" s="120" t="str">
        <f t="shared" si="59"/>
        <v>$1,600</v>
      </c>
      <c r="Y21" s="120" t="str">
        <f t="shared" si="59"/>
        <v>$1,600</v>
      </c>
      <c r="Z21" s="120" t="str">
        <f t="shared" si="59"/>
        <v>$1,600</v>
      </c>
      <c r="AA21" s="120" t="str">
        <f t="shared" si="59"/>
        <v>$1,600</v>
      </c>
      <c r="AB21" s="120" t="str">
        <f t="shared" si="59"/>
        <v>$1,600</v>
      </c>
      <c r="AC21" s="120" t="str">
        <f t="shared" si="59"/>
        <v>$1,600</v>
      </c>
      <c r="AD21" s="120" t="str">
        <f t="shared" si="59"/>
        <v>$1,600</v>
      </c>
      <c r="AE21" s="120" t="str">
        <f t="shared" si="59"/>
        <v>$1,600</v>
      </c>
      <c r="AF21" s="120" t="str">
        <f t="shared" si="59"/>
        <v>$1,600</v>
      </c>
      <c r="AG21" s="127"/>
      <c r="AH21" s="120" t="str">
        <f t="shared" ref="AH21:AS21" si="60">SUM(AH22:AH30)</f>
        <v>$1,600</v>
      </c>
      <c r="AI21" s="120" t="str">
        <f t="shared" si="60"/>
        <v>$1,600</v>
      </c>
      <c r="AJ21" s="120" t="str">
        <f t="shared" si="60"/>
        <v>$1,600</v>
      </c>
      <c r="AK21" s="120" t="str">
        <f t="shared" si="60"/>
        <v>$1,600</v>
      </c>
      <c r="AL21" s="120" t="str">
        <f t="shared" si="60"/>
        <v>$1,600</v>
      </c>
      <c r="AM21" s="120" t="str">
        <f t="shared" si="60"/>
        <v>$1,600</v>
      </c>
      <c r="AN21" s="120" t="str">
        <f t="shared" si="60"/>
        <v>$1,600</v>
      </c>
      <c r="AO21" s="120" t="str">
        <f t="shared" si="60"/>
        <v>$1,600</v>
      </c>
      <c r="AP21" s="120" t="str">
        <f t="shared" si="60"/>
        <v>$1,600</v>
      </c>
      <c r="AQ21" s="120" t="str">
        <f t="shared" si="60"/>
        <v>$1,600</v>
      </c>
      <c r="AR21" s="120" t="str">
        <f t="shared" si="60"/>
        <v>$1,600</v>
      </c>
      <c r="AS21" s="120" t="str">
        <f t="shared" si="60"/>
        <v>$1,600</v>
      </c>
      <c r="AT21" s="137"/>
      <c r="AU21" s="120" t="str">
        <f t="shared" ref="AU21:BF21" si="61">SUM(AU22:AU30)</f>
        <v>$1,600</v>
      </c>
      <c r="AV21" s="120" t="str">
        <f t="shared" si="61"/>
        <v>$1,600</v>
      </c>
      <c r="AW21" s="120" t="str">
        <f t="shared" si="61"/>
        <v>$1,600</v>
      </c>
      <c r="AX21" s="120" t="str">
        <f t="shared" si="61"/>
        <v>$1,600</v>
      </c>
      <c r="AY21" s="120" t="str">
        <f t="shared" si="61"/>
        <v>$1,600</v>
      </c>
      <c r="AZ21" s="120" t="str">
        <f t="shared" si="61"/>
        <v>$1,600</v>
      </c>
      <c r="BA21" s="120" t="str">
        <f t="shared" si="61"/>
        <v>$1,600</v>
      </c>
      <c r="BB21" s="120" t="str">
        <f t="shared" si="61"/>
        <v>$1,600</v>
      </c>
      <c r="BC21" s="120" t="str">
        <f t="shared" si="61"/>
        <v>$1,600</v>
      </c>
      <c r="BD21" s="120" t="str">
        <f t="shared" si="61"/>
        <v>$1,600</v>
      </c>
      <c r="BE21" s="120" t="str">
        <f t="shared" si="61"/>
        <v>$1,600</v>
      </c>
      <c r="BF21" s="120" t="str">
        <f t="shared" si="61"/>
        <v>$1,600</v>
      </c>
      <c r="BG21" s="137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37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38"/>
      <c r="CH21" s="104"/>
      <c r="CI21" s="104"/>
      <c r="CJ21" s="104"/>
      <c r="CK21" s="104"/>
      <c r="CL21" s="104"/>
      <c r="CM21" s="104"/>
      <c r="CN21" s="104"/>
      <c r="CO21" s="104"/>
      <c r="CP21" s="104"/>
    </row>
    <row r="22" ht="12.75" customHeight="1">
      <c r="A22" s="1"/>
      <c r="B22" s="123">
        <v>1.0</v>
      </c>
      <c r="C22" s="125" t="s">
        <v>40</v>
      </c>
      <c r="D22" s="125"/>
      <c r="E22" s="125"/>
      <c r="F22" s="140">
        <v>1180.0</v>
      </c>
      <c r="G22" s="129" t="str">
        <f t="shared" ref="G22:J22" si="62">IF(F22="","",F22)</f>
        <v>$1,180</v>
      </c>
      <c r="H22" s="129" t="str">
        <f t="shared" si="62"/>
        <v>$1,180</v>
      </c>
      <c r="I22" s="129" t="str">
        <f t="shared" si="62"/>
        <v>$1,180</v>
      </c>
      <c r="J22" s="129" t="str">
        <f t="shared" si="62"/>
        <v>$1,180</v>
      </c>
      <c r="L22" s="129" t="str">
        <f t="shared" ref="L22:L29" si="71">IF(J22="","",J22)</f>
        <v>$1,180</v>
      </c>
      <c r="M22" s="129" t="str">
        <f t="shared" ref="M22:N22" si="63">IF(L22="","",L22)</f>
        <v>$1,180</v>
      </c>
      <c r="N22" s="129" t="str">
        <f t="shared" si="63"/>
        <v>$1,180</v>
      </c>
      <c r="P22" s="129" t="str">
        <f t="shared" ref="P22:P29" si="73">IF(N22="","",N22)</f>
        <v>$1,180</v>
      </c>
      <c r="Q22" s="129" t="str">
        <f t="shared" ref="Q22:S22" si="64">IF(P22="","",P22)</f>
        <v>$1,180</v>
      </c>
      <c r="R22" s="129" t="str">
        <f t="shared" si="64"/>
        <v>$1,180</v>
      </c>
      <c r="S22" s="154" t="str">
        <f t="shared" si="64"/>
        <v>$1,180</v>
      </c>
      <c r="T22" s="127"/>
      <c r="U22" s="129" t="str">
        <f t="shared" ref="U22:Y22" si="65">IF(F22="","",F22)</f>
        <v>$1,180</v>
      </c>
      <c r="V22" s="129" t="str">
        <f t="shared" si="65"/>
        <v>$1,180</v>
      </c>
      <c r="W22" s="129" t="str">
        <f t="shared" si="65"/>
        <v>$1,180</v>
      </c>
      <c r="X22" s="129" t="str">
        <f t="shared" si="65"/>
        <v>$1,180</v>
      </c>
      <c r="Y22" s="129" t="str">
        <f t="shared" si="65"/>
        <v>$1,180</v>
      </c>
      <c r="Z22" s="129" t="str">
        <f t="shared" ref="Z22:AB22" si="66">IF(L22="","",L22)</f>
        <v>$1,180</v>
      </c>
      <c r="AA22" s="129" t="str">
        <f t="shared" si="66"/>
        <v>$1,180</v>
      </c>
      <c r="AB22" s="129" t="str">
        <f t="shared" si="66"/>
        <v>$1,180</v>
      </c>
      <c r="AC22" s="129" t="str">
        <f t="shared" ref="AC22:AF22" si="67">IF(P22="","",P22)</f>
        <v>$1,180</v>
      </c>
      <c r="AD22" s="129" t="str">
        <f t="shared" si="67"/>
        <v>$1,180</v>
      </c>
      <c r="AE22" s="129" t="str">
        <f t="shared" si="67"/>
        <v>$1,180</v>
      </c>
      <c r="AF22" s="144" t="str">
        <f t="shared" si="67"/>
        <v>$1,180</v>
      </c>
      <c r="AG22" s="127"/>
      <c r="AH22" s="129" t="str">
        <f t="shared" ref="AH22:AS22" si="68">IF(U22="","",U22)</f>
        <v>$1,180</v>
      </c>
      <c r="AI22" s="129" t="str">
        <f t="shared" si="68"/>
        <v>$1,180</v>
      </c>
      <c r="AJ22" s="129" t="str">
        <f t="shared" si="68"/>
        <v>$1,180</v>
      </c>
      <c r="AK22" s="129" t="str">
        <f t="shared" si="68"/>
        <v>$1,180</v>
      </c>
      <c r="AL22" s="129" t="str">
        <f t="shared" si="68"/>
        <v>$1,180</v>
      </c>
      <c r="AM22" s="129" t="str">
        <f t="shared" si="68"/>
        <v>$1,180</v>
      </c>
      <c r="AN22" s="129" t="str">
        <f t="shared" si="68"/>
        <v>$1,180</v>
      </c>
      <c r="AO22" s="129" t="str">
        <f t="shared" si="68"/>
        <v>$1,180</v>
      </c>
      <c r="AP22" s="129" t="str">
        <f t="shared" si="68"/>
        <v>$1,180</v>
      </c>
      <c r="AQ22" s="129" t="str">
        <f t="shared" si="68"/>
        <v>$1,180</v>
      </c>
      <c r="AR22" s="129" t="str">
        <f t="shared" si="68"/>
        <v>$1,180</v>
      </c>
      <c r="AS22" s="144" t="str">
        <f t="shared" si="68"/>
        <v>$1,180</v>
      </c>
      <c r="AT22" s="137"/>
      <c r="AU22" s="129" t="str">
        <f t="shared" ref="AU22:BF22" si="69">IF(AH22="","",AH22)</f>
        <v>$1,180</v>
      </c>
      <c r="AV22" s="129" t="str">
        <f t="shared" si="69"/>
        <v>$1,180</v>
      </c>
      <c r="AW22" s="129" t="str">
        <f t="shared" si="69"/>
        <v>$1,180</v>
      </c>
      <c r="AX22" s="129" t="str">
        <f t="shared" si="69"/>
        <v>$1,180</v>
      </c>
      <c r="AY22" s="129" t="str">
        <f t="shared" si="69"/>
        <v>$1,180</v>
      </c>
      <c r="AZ22" s="129" t="str">
        <f t="shared" si="69"/>
        <v>$1,180</v>
      </c>
      <c r="BA22" s="129" t="str">
        <f t="shared" si="69"/>
        <v>$1,180</v>
      </c>
      <c r="BB22" s="129" t="str">
        <f t="shared" si="69"/>
        <v>$1,180</v>
      </c>
      <c r="BC22" s="129" t="str">
        <f t="shared" si="69"/>
        <v>$1,180</v>
      </c>
      <c r="BD22" s="129" t="str">
        <f t="shared" si="69"/>
        <v>$1,180</v>
      </c>
      <c r="BE22" s="129" t="str">
        <f t="shared" si="69"/>
        <v>$1,180</v>
      </c>
      <c r="BF22" s="144" t="str">
        <f t="shared" si="69"/>
        <v>$1,180</v>
      </c>
      <c r="BG22" s="137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44"/>
      <c r="BT22" s="137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44"/>
      <c r="CG22" s="76"/>
      <c r="CH22" s="1"/>
      <c r="CI22" s="1"/>
      <c r="CJ22" s="1"/>
      <c r="CK22" s="1"/>
      <c r="CL22" s="1"/>
      <c r="CM22" s="1"/>
      <c r="CN22" s="1"/>
      <c r="CO22" s="1"/>
      <c r="CP22" s="1"/>
    </row>
    <row r="23" ht="12.75" customHeight="1">
      <c r="A23" s="1"/>
      <c r="B23" s="123" t="str">
        <f t="shared" ref="B23:B29" si="80">B22+1</f>
        <v>2</v>
      </c>
      <c r="C23" s="132" t="s">
        <v>41</v>
      </c>
      <c r="D23" s="132"/>
      <c r="E23" s="132"/>
      <c r="F23" s="133">
        <v>50.0</v>
      </c>
      <c r="G23" s="133" t="str">
        <f t="shared" ref="G23:J23" si="70">IF(F23="","",F23)</f>
        <v>$50</v>
      </c>
      <c r="H23" s="133" t="str">
        <f t="shared" si="70"/>
        <v>$50</v>
      </c>
      <c r="I23" s="133" t="str">
        <f t="shared" si="70"/>
        <v>$50</v>
      </c>
      <c r="J23" s="149" t="str">
        <f t="shared" si="70"/>
        <v>$50</v>
      </c>
      <c r="K23" s="83"/>
      <c r="L23" s="133" t="str">
        <f t="shared" si="71"/>
        <v>$50</v>
      </c>
      <c r="M23" s="133" t="str">
        <f t="shared" ref="M23:N23" si="72">IF(L23="","",L23)</f>
        <v>$50</v>
      </c>
      <c r="N23" s="149" t="str">
        <f t="shared" si="72"/>
        <v>$50</v>
      </c>
      <c r="O23" s="83"/>
      <c r="P23" s="133" t="str">
        <f t="shared" si="73"/>
        <v>$50</v>
      </c>
      <c r="Q23" s="133" t="str">
        <f t="shared" ref="Q23:S23" si="74">IF(P23="","",P23)</f>
        <v>$50</v>
      </c>
      <c r="R23" s="133" t="str">
        <f t="shared" si="74"/>
        <v>$50</v>
      </c>
      <c r="S23" s="133" t="str">
        <f t="shared" si="74"/>
        <v>$50</v>
      </c>
      <c r="T23" s="127"/>
      <c r="U23" s="133" t="str">
        <f t="shared" ref="U23:Y23" si="75">IF(F23="","",F23)</f>
        <v>$50</v>
      </c>
      <c r="V23" s="133" t="str">
        <f t="shared" si="75"/>
        <v>$50</v>
      </c>
      <c r="W23" s="133" t="str">
        <f t="shared" si="75"/>
        <v>$50</v>
      </c>
      <c r="X23" s="133" t="str">
        <f t="shared" si="75"/>
        <v>$50</v>
      </c>
      <c r="Y23" s="133" t="str">
        <f t="shared" si="75"/>
        <v>$50</v>
      </c>
      <c r="Z23" s="133" t="str">
        <f t="shared" ref="Z23:AB23" si="76">IF(L23="","",L23)</f>
        <v>$50</v>
      </c>
      <c r="AA23" s="133" t="str">
        <f t="shared" si="76"/>
        <v>$50</v>
      </c>
      <c r="AB23" s="133" t="str">
        <f t="shared" si="76"/>
        <v>$50</v>
      </c>
      <c r="AC23" s="133" t="str">
        <f t="shared" ref="AC23:AF23" si="77">IF(P23="","",P23)</f>
        <v>$50</v>
      </c>
      <c r="AD23" s="133" t="str">
        <f t="shared" si="77"/>
        <v>$50</v>
      </c>
      <c r="AE23" s="133" t="str">
        <f t="shared" si="77"/>
        <v>$50</v>
      </c>
      <c r="AF23" s="153" t="str">
        <f t="shared" si="77"/>
        <v>$50</v>
      </c>
      <c r="AG23" s="127"/>
      <c r="AH23" s="133" t="str">
        <f t="shared" ref="AH23:AS23" si="78">IF(U23="","",U23)</f>
        <v>$50</v>
      </c>
      <c r="AI23" s="133" t="str">
        <f t="shared" si="78"/>
        <v>$50</v>
      </c>
      <c r="AJ23" s="133" t="str">
        <f t="shared" si="78"/>
        <v>$50</v>
      </c>
      <c r="AK23" s="133" t="str">
        <f t="shared" si="78"/>
        <v>$50</v>
      </c>
      <c r="AL23" s="133" t="str">
        <f t="shared" si="78"/>
        <v>$50</v>
      </c>
      <c r="AM23" s="133" t="str">
        <f t="shared" si="78"/>
        <v>$50</v>
      </c>
      <c r="AN23" s="133" t="str">
        <f t="shared" si="78"/>
        <v>$50</v>
      </c>
      <c r="AO23" s="133" t="str">
        <f t="shared" si="78"/>
        <v>$50</v>
      </c>
      <c r="AP23" s="133" t="str">
        <f t="shared" si="78"/>
        <v>$50</v>
      </c>
      <c r="AQ23" s="133" t="str">
        <f t="shared" si="78"/>
        <v>$50</v>
      </c>
      <c r="AR23" s="133" t="str">
        <f t="shared" si="78"/>
        <v>$50</v>
      </c>
      <c r="AS23" s="153" t="str">
        <f t="shared" si="78"/>
        <v>$50</v>
      </c>
      <c r="AT23" s="137"/>
      <c r="AU23" s="133" t="str">
        <f t="shared" ref="AU23:BF23" si="79">IF(AH23="","",AH23)</f>
        <v>$50</v>
      </c>
      <c r="AV23" s="133" t="str">
        <f t="shared" si="79"/>
        <v>$50</v>
      </c>
      <c r="AW23" s="133" t="str">
        <f t="shared" si="79"/>
        <v>$50</v>
      </c>
      <c r="AX23" s="133" t="str">
        <f t="shared" si="79"/>
        <v>$50</v>
      </c>
      <c r="AY23" s="133" t="str">
        <f t="shared" si="79"/>
        <v>$50</v>
      </c>
      <c r="AZ23" s="133" t="str">
        <f t="shared" si="79"/>
        <v>$50</v>
      </c>
      <c r="BA23" s="133" t="str">
        <f t="shared" si="79"/>
        <v>$50</v>
      </c>
      <c r="BB23" s="133" t="str">
        <f t="shared" si="79"/>
        <v>$50</v>
      </c>
      <c r="BC23" s="133" t="str">
        <f t="shared" si="79"/>
        <v>$50</v>
      </c>
      <c r="BD23" s="133" t="str">
        <f t="shared" si="79"/>
        <v>$50</v>
      </c>
      <c r="BE23" s="133" t="str">
        <f t="shared" si="79"/>
        <v>$50</v>
      </c>
      <c r="BF23" s="153" t="str">
        <f t="shared" si="79"/>
        <v>$50</v>
      </c>
      <c r="BG23" s="137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53"/>
      <c r="BT23" s="137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53"/>
      <c r="CG23" s="76"/>
      <c r="CH23" s="1"/>
      <c r="CI23" s="1"/>
      <c r="CJ23" s="1"/>
      <c r="CK23" s="1"/>
      <c r="CL23" s="1"/>
      <c r="CM23" s="1"/>
      <c r="CN23" s="1"/>
      <c r="CO23" s="1"/>
      <c r="CP23" s="1"/>
    </row>
    <row r="24" ht="12.75" customHeight="1">
      <c r="A24" s="1"/>
      <c r="B24" s="123" t="str">
        <f t="shared" si="80"/>
        <v>3</v>
      </c>
      <c r="C24" s="125" t="s">
        <v>42</v>
      </c>
      <c r="D24" s="125"/>
      <c r="E24" s="125"/>
      <c r="F24" s="140">
        <v>50.0</v>
      </c>
      <c r="G24" s="129" t="str">
        <f t="shared" ref="G24:J24" si="81">IF(F24="","",F24)</f>
        <v>$50</v>
      </c>
      <c r="H24" s="129" t="str">
        <f t="shared" si="81"/>
        <v>$50</v>
      </c>
      <c r="I24" s="129" t="str">
        <f t="shared" si="81"/>
        <v>$50</v>
      </c>
      <c r="J24" s="129" t="str">
        <f t="shared" si="81"/>
        <v>$50</v>
      </c>
      <c r="L24" s="129" t="str">
        <f t="shared" si="71"/>
        <v>$50</v>
      </c>
      <c r="M24" s="129" t="str">
        <f t="shared" ref="M24:N24" si="82">IF(L24="","",L24)</f>
        <v>$50</v>
      </c>
      <c r="N24" s="129" t="str">
        <f t="shared" si="82"/>
        <v>$50</v>
      </c>
      <c r="P24" s="129" t="str">
        <f t="shared" si="73"/>
        <v>$50</v>
      </c>
      <c r="Q24" s="129" t="str">
        <f t="shared" ref="Q24:S24" si="83">IF(P24="","",P24)</f>
        <v>$50</v>
      </c>
      <c r="R24" s="129" t="str">
        <f t="shared" si="83"/>
        <v>$50</v>
      </c>
      <c r="S24" s="129" t="str">
        <f t="shared" si="83"/>
        <v>$50</v>
      </c>
      <c r="T24" s="127"/>
      <c r="U24" s="129" t="str">
        <f t="shared" ref="U24:Y24" si="84">IF(F24="","",F24)</f>
        <v>$50</v>
      </c>
      <c r="V24" s="129" t="str">
        <f t="shared" si="84"/>
        <v>$50</v>
      </c>
      <c r="W24" s="129" t="str">
        <f t="shared" si="84"/>
        <v>$50</v>
      </c>
      <c r="X24" s="129" t="str">
        <f t="shared" si="84"/>
        <v>$50</v>
      </c>
      <c r="Y24" s="129" t="str">
        <f t="shared" si="84"/>
        <v>$50</v>
      </c>
      <c r="Z24" s="129" t="str">
        <f t="shared" ref="Z24:AB24" si="85">IF(L24="","",L24)</f>
        <v>$50</v>
      </c>
      <c r="AA24" s="129" t="str">
        <f t="shared" si="85"/>
        <v>$50</v>
      </c>
      <c r="AB24" s="129" t="str">
        <f t="shared" si="85"/>
        <v>$50</v>
      </c>
      <c r="AC24" s="129" t="str">
        <f t="shared" ref="AC24:AF24" si="86">IF(P24="","",P24)</f>
        <v>$50</v>
      </c>
      <c r="AD24" s="129" t="str">
        <f t="shared" si="86"/>
        <v>$50</v>
      </c>
      <c r="AE24" s="129" t="str">
        <f t="shared" si="86"/>
        <v>$50</v>
      </c>
      <c r="AF24" s="144" t="str">
        <f t="shared" si="86"/>
        <v>$50</v>
      </c>
      <c r="AG24" s="127"/>
      <c r="AH24" s="129" t="str">
        <f t="shared" ref="AH24:AS24" si="87">IF(U24="","",U24)</f>
        <v>$50</v>
      </c>
      <c r="AI24" s="129" t="str">
        <f t="shared" si="87"/>
        <v>$50</v>
      </c>
      <c r="AJ24" s="129" t="str">
        <f t="shared" si="87"/>
        <v>$50</v>
      </c>
      <c r="AK24" s="129" t="str">
        <f t="shared" si="87"/>
        <v>$50</v>
      </c>
      <c r="AL24" s="129" t="str">
        <f t="shared" si="87"/>
        <v>$50</v>
      </c>
      <c r="AM24" s="129" t="str">
        <f t="shared" si="87"/>
        <v>$50</v>
      </c>
      <c r="AN24" s="129" t="str">
        <f t="shared" si="87"/>
        <v>$50</v>
      </c>
      <c r="AO24" s="129" t="str">
        <f t="shared" si="87"/>
        <v>$50</v>
      </c>
      <c r="AP24" s="129" t="str">
        <f t="shared" si="87"/>
        <v>$50</v>
      </c>
      <c r="AQ24" s="129" t="str">
        <f t="shared" si="87"/>
        <v>$50</v>
      </c>
      <c r="AR24" s="129" t="str">
        <f t="shared" si="87"/>
        <v>$50</v>
      </c>
      <c r="AS24" s="144" t="str">
        <f t="shared" si="87"/>
        <v>$50</v>
      </c>
      <c r="AT24" s="137"/>
      <c r="AU24" s="129" t="str">
        <f t="shared" ref="AU24:BF24" si="88">IF(AH24="","",AH24)</f>
        <v>$50</v>
      </c>
      <c r="AV24" s="129" t="str">
        <f t="shared" si="88"/>
        <v>$50</v>
      </c>
      <c r="AW24" s="129" t="str">
        <f t="shared" si="88"/>
        <v>$50</v>
      </c>
      <c r="AX24" s="129" t="str">
        <f t="shared" si="88"/>
        <v>$50</v>
      </c>
      <c r="AY24" s="129" t="str">
        <f t="shared" si="88"/>
        <v>$50</v>
      </c>
      <c r="AZ24" s="129" t="str">
        <f t="shared" si="88"/>
        <v>$50</v>
      </c>
      <c r="BA24" s="129" t="str">
        <f t="shared" si="88"/>
        <v>$50</v>
      </c>
      <c r="BB24" s="129" t="str">
        <f t="shared" si="88"/>
        <v>$50</v>
      </c>
      <c r="BC24" s="129" t="str">
        <f t="shared" si="88"/>
        <v>$50</v>
      </c>
      <c r="BD24" s="129" t="str">
        <f t="shared" si="88"/>
        <v>$50</v>
      </c>
      <c r="BE24" s="129" t="str">
        <f t="shared" si="88"/>
        <v>$50</v>
      </c>
      <c r="BF24" s="144" t="str">
        <f t="shared" si="88"/>
        <v>$50</v>
      </c>
      <c r="BG24" s="137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44"/>
      <c r="BT24" s="137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44"/>
      <c r="CG24" s="76"/>
      <c r="CH24" s="1"/>
      <c r="CI24" s="1"/>
      <c r="CJ24" s="1"/>
      <c r="CK24" s="1"/>
      <c r="CL24" s="1"/>
      <c r="CM24" s="1"/>
      <c r="CN24" s="1"/>
      <c r="CO24" s="1"/>
      <c r="CP24" s="1"/>
    </row>
    <row r="25" ht="12.75" customHeight="1">
      <c r="A25" s="1"/>
      <c r="B25" s="123" t="str">
        <f t="shared" si="80"/>
        <v>4</v>
      </c>
      <c r="C25" s="132" t="s">
        <v>43</v>
      </c>
      <c r="D25" s="132"/>
      <c r="E25" s="132"/>
      <c r="F25" s="147">
        <v>50.0</v>
      </c>
      <c r="G25" s="133" t="str">
        <f t="shared" ref="G25:J25" si="89">IF(F25="","",F25)</f>
        <v>$50</v>
      </c>
      <c r="H25" s="133" t="str">
        <f t="shared" si="89"/>
        <v>$50</v>
      </c>
      <c r="I25" s="133" t="str">
        <f t="shared" si="89"/>
        <v>$50</v>
      </c>
      <c r="J25" s="149" t="str">
        <f t="shared" si="89"/>
        <v>$50</v>
      </c>
      <c r="K25" s="83"/>
      <c r="L25" s="133" t="str">
        <f t="shared" si="71"/>
        <v>$50</v>
      </c>
      <c r="M25" s="133" t="str">
        <f t="shared" ref="M25:N25" si="90">IF(L25="","",L25)</f>
        <v>$50</v>
      </c>
      <c r="N25" s="149" t="str">
        <f t="shared" si="90"/>
        <v>$50</v>
      </c>
      <c r="O25" s="83"/>
      <c r="P25" s="133" t="str">
        <f t="shared" si="73"/>
        <v>$50</v>
      </c>
      <c r="Q25" s="133" t="str">
        <f t="shared" ref="Q25:S25" si="91">IF(P25="","",P25)</f>
        <v>$50</v>
      </c>
      <c r="R25" s="133" t="str">
        <f t="shared" si="91"/>
        <v>$50</v>
      </c>
      <c r="S25" s="133" t="str">
        <f t="shared" si="91"/>
        <v>$50</v>
      </c>
      <c r="T25" s="127"/>
      <c r="U25" s="133" t="str">
        <f t="shared" ref="U25:Y25" si="92">IF(F25="","",F25)</f>
        <v>$50</v>
      </c>
      <c r="V25" s="133" t="str">
        <f t="shared" si="92"/>
        <v>$50</v>
      </c>
      <c r="W25" s="133" t="str">
        <f t="shared" si="92"/>
        <v>$50</v>
      </c>
      <c r="X25" s="133" t="str">
        <f t="shared" si="92"/>
        <v>$50</v>
      </c>
      <c r="Y25" s="133" t="str">
        <f t="shared" si="92"/>
        <v>$50</v>
      </c>
      <c r="Z25" s="133" t="str">
        <f t="shared" ref="Z25:AB25" si="93">IF(L25="","",L25)</f>
        <v>$50</v>
      </c>
      <c r="AA25" s="133" t="str">
        <f t="shared" si="93"/>
        <v>$50</v>
      </c>
      <c r="AB25" s="133" t="str">
        <f t="shared" si="93"/>
        <v>$50</v>
      </c>
      <c r="AC25" s="133" t="str">
        <f t="shared" ref="AC25:AF25" si="94">IF(P25="","",P25)</f>
        <v>$50</v>
      </c>
      <c r="AD25" s="133" t="str">
        <f t="shared" si="94"/>
        <v>$50</v>
      </c>
      <c r="AE25" s="133" t="str">
        <f t="shared" si="94"/>
        <v>$50</v>
      </c>
      <c r="AF25" s="153" t="str">
        <f t="shared" si="94"/>
        <v>$50</v>
      </c>
      <c r="AG25" s="127"/>
      <c r="AH25" s="133" t="str">
        <f t="shared" ref="AH25:AS25" si="95">IF(U25="","",U25)</f>
        <v>$50</v>
      </c>
      <c r="AI25" s="133" t="str">
        <f t="shared" si="95"/>
        <v>$50</v>
      </c>
      <c r="AJ25" s="133" t="str">
        <f t="shared" si="95"/>
        <v>$50</v>
      </c>
      <c r="AK25" s="133" t="str">
        <f t="shared" si="95"/>
        <v>$50</v>
      </c>
      <c r="AL25" s="133" t="str">
        <f t="shared" si="95"/>
        <v>$50</v>
      </c>
      <c r="AM25" s="133" t="str">
        <f t="shared" si="95"/>
        <v>$50</v>
      </c>
      <c r="AN25" s="133" t="str">
        <f t="shared" si="95"/>
        <v>$50</v>
      </c>
      <c r="AO25" s="133" t="str">
        <f t="shared" si="95"/>
        <v>$50</v>
      </c>
      <c r="AP25" s="133" t="str">
        <f t="shared" si="95"/>
        <v>$50</v>
      </c>
      <c r="AQ25" s="133" t="str">
        <f t="shared" si="95"/>
        <v>$50</v>
      </c>
      <c r="AR25" s="133" t="str">
        <f t="shared" si="95"/>
        <v>$50</v>
      </c>
      <c r="AS25" s="153" t="str">
        <f t="shared" si="95"/>
        <v>$50</v>
      </c>
      <c r="AT25" s="137"/>
      <c r="AU25" s="133" t="str">
        <f t="shared" ref="AU25:BF25" si="96">IF(AH25="","",AH25)</f>
        <v>$50</v>
      </c>
      <c r="AV25" s="133" t="str">
        <f t="shared" si="96"/>
        <v>$50</v>
      </c>
      <c r="AW25" s="133" t="str">
        <f t="shared" si="96"/>
        <v>$50</v>
      </c>
      <c r="AX25" s="133" t="str">
        <f t="shared" si="96"/>
        <v>$50</v>
      </c>
      <c r="AY25" s="133" t="str">
        <f t="shared" si="96"/>
        <v>$50</v>
      </c>
      <c r="AZ25" s="133" t="str">
        <f t="shared" si="96"/>
        <v>$50</v>
      </c>
      <c r="BA25" s="133" t="str">
        <f t="shared" si="96"/>
        <v>$50</v>
      </c>
      <c r="BB25" s="133" t="str">
        <f t="shared" si="96"/>
        <v>$50</v>
      </c>
      <c r="BC25" s="133" t="str">
        <f t="shared" si="96"/>
        <v>$50</v>
      </c>
      <c r="BD25" s="133" t="str">
        <f t="shared" si="96"/>
        <v>$50</v>
      </c>
      <c r="BE25" s="133" t="str">
        <f t="shared" si="96"/>
        <v>$50</v>
      </c>
      <c r="BF25" s="153" t="str">
        <f t="shared" si="96"/>
        <v>$50</v>
      </c>
      <c r="BG25" s="137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53"/>
      <c r="BT25" s="137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53"/>
      <c r="CG25" s="76"/>
      <c r="CH25" s="1"/>
      <c r="CI25" s="1"/>
      <c r="CJ25" s="1"/>
      <c r="CK25" s="1"/>
      <c r="CL25" s="1"/>
      <c r="CM25" s="1"/>
      <c r="CN25" s="1"/>
      <c r="CO25" s="1"/>
      <c r="CP25" s="1"/>
    </row>
    <row r="26" ht="12.75" customHeight="1">
      <c r="A26" s="1"/>
      <c r="B26" s="123" t="str">
        <f t="shared" si="80"/>
        <v>5</v>
      </c>
      <c r="C26" s="125" t="s">
        <v>44</v>
      </c>
      <c r="D26" s="125"/>
      <c r="E26" s="125"/>
      <c r="F26" s="140">
        <v>60.0</v>
      </c>
      <c r="G26" s="129" t="str">
        <f t="shared" ref="G26:J26" si="97">IF(F26="","",F26)</f>
        <v>$60</v>
      </c>
      <c r="H26" s="129" t="str">
        <f t="shared" si="97"/>
        <v>$60</v>
      </c>
      <c r="I26" s="129" t="str">
        <f t="shared" si="97"/>
        <v>$60</v>
      </c>
      <c r="J26" s="129" t="str">
        <f t="shared" si="97"/>
        <v>$60</v>
      </c>
      <c r="L26" s="129" t="str">
        <f t="shared" si="71"/>
        <v>$60</v>
      </c>
      <c r="M26" s="129" t="str">
        <f t="shared" ref="M26:N26" si="98">IF(L26="","",L26)</f>
        <v>$60</v>
      </c>
      <c r="N26" s="129" t="str">
        <f t="shared" si="98"/>
        <v>$60</v>
      </c>
      <c r="P26" s="129" t="str">
        <f t="shared" si="73"/>
        <v>$60</v>
      </c>
      <c r="Q26" s="129" t="str">
        <f t="shared" ref="Q26:S26" si="99">IF(P26="","",P26)</f>
        <v>$60</v>
      </c>
      <c r="R26" s="129" t="str">
        <f t="shared" si="99"/>
        <v>$60</v>
      </c>
      <c r="S26" s="129" t="str">
        <f t="shared" si="99"/>
        <v>$60</v>
      </c>
      <c r="T26" s="127"/>
      <c r="U26" s="129" t="str">
        <f t="shared" ref="U26:Y26" si="100">IF(F26="","",F26)</f>
        <v>$60</v>
      </c>
      <c r="V26" s="129" t="str">
        <f t="shared" si="100"/>
        <v>$60</v>
      </c>
      <c r="W26" s="129" t="str">
        <f t="shared" si="100"/>
        <v>$60</v>
      </c>
      <c r="X26" s="129" t="str">
        <f t="shared" si="100"/>
        <v>$60</v>
      </c>
      <c r="Y26" s="129" t="str">
        <f t="shared" si="100"/>
        <v>$60</v>
      </c>
      <c r="Z26" s="129" t="str">
        <f t="shared" ref="Z26:AB26" si="101">IF(L26="","",L26)</f>
        <v>$60</v>
      </c>
      <c r="AA26" s="129" t="str">
        <f t="shared" si="101"/>
        <v>$60</v>
      </c>
      <c r="AB26" s="129" t="str">
        <f t="shared" si="101"/>
        <v>$60</v>
      </c>
      <c r="AC26" s="129" t="str">
        <f t="shared" ref="AC26:AF26" si="102">IF(P26="","",P26)</f>
        <v>$60</v>
      </c>
      <c r="AD26" s="129" t="str">
        <f t="shared" si="102"/>
        <v>$60</v>
      </c>
      <c r="AE26" s="129" t="str">
        <f t="shared" si="102"/>
        <v>$60</v>
      </c>
      <c r="AF26" s="144" t="str">
        <f t="shared" si="102"/>
        <v>$60</v>
      </c>
      <c r="AG26" s="127"/>
      <c r="AH26" s="129" t="str">
        <f t="shared" ref="AH26:AS26" si="103">IF(U26="","",U26)</f>
        <v>$60</v>
      </c>
      <c r="AI26" s="129" t="str">
        <f t="shared" si="103"/>
        <v>$60</v>
      </c>
      <c r="AJ26" s="129" t="str">
        <f t="shared" si="103"/>
        <v>$60</v>
      </c>
      <c r="AK26" s="129" t="str">
        <f t="shared" si="103"/>
        <v>$60</v>
      </c>
      <c r="AL26" s="129" t="str">
        <f t="shared" si="103"/>
        <v>$60</v>
      </c>
      <c r="AM26" s="129" t="str">
        <f t="shared" si="103"/>
        <v>$60</v>
      </c>
      <c r="AN26" s="129" t="str">
        <f t="shared" si="103"/>
        <v>$60</v>
      </c>
      <c r="AO26" s="129" t="str">
        <f t="shared" si="103"/>
        <v>$60</v>
      </c>
      <c r="AP26" s="129" t="str">
        <f t="shared" si="103"/>
        <v>$60</v>
      </c>
      <c r="AQ26" s="129" t="str">
        <f t="shared" si="103"/>
        <v>$60</v>
      </c>
      <c r="AR26" s="129" t="str">
        <f t="shared" si="103"/>
        <v>$60</v>
      </c>
      <c r="AS26" s="144" t="str">
        <f t="shared" si="103"/>
        <v>$60</v>
      </c>
      <c r="AT26" s="137"/>
      <c r="AU26" s="129" t="str">
        <f t="shared" ref="AU26:BF26" si="104">IF(AH26="","",AH26)</f>
        <v>$60</v>
      </c>
      <c r="AV26" s="129" t="str">
        <f t="shared" si="104"/>
        <v>$60</v>
      </c>
      <c r="AW26" s="129" t="str">
        <f t="shared" si="104"/>
        <v>$60</v>
      </c>
      <c r="AX26" s="129" t="str">
        <f t="shared" si="104"/>
        <v>$60</v>
      </c>
      <c r="AY26" s="129" t="str">
        <f t="shared" si="104"/>
        <v>$60</v>
      </c>
      <c r="AZ26" s="129" t="str">
        <f t="shared" si="104"/>
        <v>$60</v>
      </c>
      <c r="BA26" s="129" t="str">
        <f t="shared" si="104"/>
        <v>$60</v>
      </c>
      <c r="BB26" s="129" t="str">
        <f t="shared" si="104"/>
        <v>$60</v>
      </c>
      <c r="BC26" s="129" t="str">
        <f t="shared" si="104"/>
        <v>$60</v>
      </c>
      <c r="BD26" s="129" t="str">
        <f t="shared" si="104"/>
        <v>$60</v>
      </c>
      <c r="BE26" s="129" t="str">
        <f t="shared" si="104"/>
        <v>$60</v>
      </c>
      <c r="BF26" s="144" t="str">
        <f t="shared" si="104"/>
        <v>$60</v>
      </c>
      <c r="BG26" s="137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44"/>
      <c r="BT26" s="137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44"/>
      <c r="CG26" s="76"/>
      <c r="CH26" s="1"/>
      <c r="CI26" s="1"/>
      <c r="CJ26" s="1"/>
      <c r="CK26" s="1"/>
      <c r="CL26" s="1"/>
      <c r="CM26" s="1"/>
      <c r="CN26" s="1"/>
      <c r="CO26" s="1"/>
      <c r="CP26" s="1"/>
    </row>
    <row r="27" ht="12.75" customHeight="1">
      <c r="A27" s="1"/>
      <c r="B27" s="123" t="str">
        <f t="shared" si="80"/>
        <v>6</v>
      </c>
      <c r="C27" s="132" t="s">
        <v>45</v>
      </c>
      <c r="D27" s="132"/>
      <c r="E27" s="132"/>
      <c r="F27" s="147">
        <v>70.0</v>
      </c>
      <c r="G27" s="133" t="str">
        <f t="shared" ref="G27:J27" si="105">IF(F27="","",F27)</f>
        <v>$70</v>
      </c>
      <c r="H27" s="133" t="str">
        <f t="shared" si="105"/>
        <v>$70</v>
      </c>
      <c r="I27" s="133" t="str">
        <f t="shared" si="105"/>
        <v>$70</v>
      </c>
      <c r="J27" s="149" t="str">
        <f t="shared" si="105"/>
        <v>$70</v>
      </c>
      <c r="K27" s="83"/>
      <c r="L27" s="133" t="str">
        <f t="shared" si="71"/>
        <v>$70</v>
      </c>
      <c r="M27" s="133" t="str">
        <f t="shared" ref="M27:N27" si="106">IF(L27="","",L27)</f>
        <v>$70</v>
      </c>
      <c r="N27" s="149" t="str">
        <f t="shared" si="106"/>
        <v>$70</v>
      </c>
      <c r="O27" s="83"/>
      <c r="P27" s="133" t="str">
        <f t="shared" si="73"/>
        <v>$70</v>
      </c>
      <c r="Q27" s="133" t="str">
        <f t="shared" ref="Q27:S27" si="107">IF(P27="","",P27)</f>
        <v>$70</v>
      </c>
      <c r="R27" s="133" t="str">
        <f t="shared" si="107"/>
        <v>$70</v>
      </c>
      <c r="S27" s="133" t="str">
        <f t="shared" si="107"/>
        <v>$70</v>
      </c>
      <c r="T27" s="127"/>
      <c r="U27" s="133" t="str">
        <f t="shared" ref="U27:Y27" si="108">IF(F27="","",F27)</f>
        <v>$70</v>
      </c>
      <c r="V27" s="133" t="str">
        <f t="shared" si="108"/>
        <v>$70</v>
      </c>
      <c r="W27" s="133" t="str">
        <f t="shared" si="108"/>
        <v>$70</v>
      </c>
      <c r="X27" s="133" t="str">
        <f t="shared" si="108"/>
        <v>$70</v>
      </c>
      <c r="Y27" s="133" t="str">
        <f t="shared" si="108"/>
        <v>$70</v>
      </c>
      <c r="Z27" s="133" t="str">
        <f t="shared" ref="Z27:AB27" si="109">IF(L27="","",L27)</f>
        <v>$70</v>
      </c>
      <c r="AA27" s="133" t="str">
        <f t="shared" si="109"/>
        <v>$70</v>
      </c>
      <c r="AB27" s="133" t="str">
        <f t="shared" si="109"/>
        <v>$70</v>
      </c>
      <c r="AC27" s="133" t="str">
        <f t="shared" ref="AC27:AF27" si="110">IF(P27="","",P27)</f>
        <v>$70</v>
      </c>
      <c r="AD27" s="133" t="str">
        <f t="shared" si="110"/>
        <v>$70</v>
      </c>
      <c r="AE27" s="133" t="str">
        <f t="shared" si="110"/>
        <v>$70</v>
      </c>
      <c r="AF27" s="153" t="str">
        <f t="shared" si="110"/>
        <v>$70</v>
      </c>
      <c r="AG27" s="127"/>
      <c r="AH27" s="133" t="str">
        <f t="shared" ref="AH27:AS27" si="111">IF(U27="","",U27)</f>
        <v>$70</v>
      </c>
      <c r="AI27" s="133" t="str">
        <f t="shared" si="111"/>
        <v>$70</v>
      </c>
      <c r="AJ27" s="133" t="str">
        <f t="shared" si="111"/>
        <v>$70</v>
      </c>
      <c r="AK27" s="133" t="str">
        <f t="shared" si="111"/>
        <v>$70</v>
      </c>
      <c r="AL27" s="133" t="str">
        <f t="shared" si="111"/>
        <v>$70</v>
      </c>
      <c r="AM27" s="133" t="str">
        <f t="shared" si="111"/>
        <v>$70</v>
      </c>
      <c r="AN27" s="133" t="str">
        <f t="shared" si="111"/>
        <v>$70</v>
      </c>
      <c r="AO27" s="133" t="str">
        <f t="shared" si="111"/>
        <v>$70</v>
      </c>
      <c r="AP27" s="133" t="str">
        <f t="shared" si="111"/>
        <v>$70</v>
      </c>
      <c r="AQ27" s="133" t="str">
        <f t="shared" si="111"/>
        <v>$70</v>
      </c>
      <c r="AR27" s="133" t="str">
        <f t="shared" si="111"/>
        <v>$70</v>
      </c>
      <c r="AS27" s="153" t="str">
        <f t="shared" si="111"/>
        <v>$70</v>
      </c>
      <c r="AT27" s="137"/>
      <c r="AU27" s="133" t="str">
        <f t="shared" ref="AU27:BF27" si="112">IF(AH27="","",AH27)</f>
        <v>$70</v>
      </c>
      <c r="AV27" s="133" t="str">
        <f t="shared" si="112"/>
        <v>$70</v>
      </c>
      <c r="AW27" s="133" t="str">
        <f t="shared" si="112"/>
        <v>$70</v>
      </c>
      <c r="AX27" s="133" t="str">
        <f t="shared" si="112"/>
        <v>$70</v>
      </c>
      <c r="AY27" s="133" t="str">
        <f t="shared" si="112"/>
        <v>$70</v>
      </c>
      <c r="AZ27" s="133" t="str">
        <f t="shared" si="112"/>
        <v>$70</v>
      </c>
      <c r="BA27" s="133" t="str">
        <f t="shared" si="112"/>
        <v>$70</v>
      </c>
      <c r="BB27" s="133" t="str">
        <f t="shared" si="112"/>
        <v>$70</v>
      </c>
      <c r="BC27" s="133" t="str">
        <f t="shared" si="112"/>
        <v>$70</v>
      </c>
      <c r="BD27" s="133" t="str">
        <f t="shared" si="112"/>
        <v>$70</v>
      </c>
      <c r="BE27" s="133" t="str">
        <f t="shared" si="112"/>
        <v>$70</v>
      </c>
      <c r="BF27" s="153" t="str">
        <f t="shared" si="112"/>
        <v>$70</v>
      </c>
      <c r="BG27" s="137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53"/>
      <c r="BT27" s="137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53"/>
      <c r="CG27" s="76"/>
      <c r="CH27" s="1"/>
      <c r="CI27" s="1"/>
      <c r="CJ27" s="1"/>
      <c r="CK27" s="1"/>
      <c r="CL27" s="1"/>
      <c r="CM27" s="1"/>
      <c r="CN27" s="1"/>
      <c r="CO27" s="1"/>
      <c r="CP27" s="1"/>
    </row>
    <row r="28" ht="12.75" customHeight="1">
      <c r="A28" s="1"/>
      <c r="B28" s="123" t="str">
        <f t="shared" si="80"/>
        <v>7</v>
      </c>
      <c r="C28" s="125" t="s">
        <v>46</v>
      </c>
      <c r="D28" s="125"/>
      <c r="E28" s="125"/>
      <c r="F28" s="129">
        <v>70.0</v>
      </c>
      <c r="G28" s="129" t="str">
        <f t="shared" ref="G28:J28" si="113">IF(F28="","",F28)</f>
        <v>$70</v>
      </c>
      <c r="H28" s="129" t="str">
        <f t="shared" si="113"/>
        <v>$70</v>
      </c>
      <c r="I28" s="129" t="str">
        <f t="shared" si="113"/>
        <v>$70</v>
      </c>
      <c r="J28" s="129" t="str">
        <f t="shared" si="113"/>
        <v>$70</v>
      </c>
      <c r="L28" s="129" t="str">
        <f t="shared" si="71"/>
        <v>$70</v>
      </c>
      <c r="M28" s="129" t="str">
        <f t="shared" ref="M28:N28" si="114">IF(L28="","",L28)</f>
        <v>$70</v>
      </c>
      <c r="N28" s="129" t="str">
        <f t="shared" si="114"/>
        <v>$70</v>
      </c>
      <c r="P28" s="129" t="str">
        <f t="shared" si="73"/>
        <v>$70</v>
      </c>
      <c r="Q28" s="129" t="str">
        <f t="shared" ref="Q28:S28" si="115">IF(P28="","",P28)</f>
        <v>$70</v>
      </c>
      <c r="R28" s="129" t="str">
        <f t="shared" si="115"/>
        <v>$70</v>
      </c>
      <c r="S28" s="129" t="str">
        <f t="shared" si="115"/>
        <v>$70</v>
      </c>
      <c r="T28" s="127"/>
      <c r="U28" s="129" t="str">
        <f t="shared" ref="U28:Y28" si="116">IF(F28="","",F28)</f>
        <v>$70</v>
      </c>
      <c r="V28" s="129" t="str">
        <f t="shared" si="116"/>
        <v>$70</v>
      </c>
      <c r="W28" s="129" t="str">
        <f t="shared" si="116"/>
        <v>$70</v>
      </c>
      <c r="X28" s="129" t="str">
        <f t="shared" si="116"/>
        <v>$70</v>
      </c>
      <c r="Y28" s="129" t="str">
        <f t="shared" si="116"/>
        <v>$70</v>
      </c>
      <c r="Z28" s="129" t="str">
        <f t="shared" ref="Z28:AB28" si="117">IF(L28="","",L28)</f>
        <v>$70</v>
      </c>
      <c r="AA28" s="129" t="str">
        <f t="shared" si="117"/>
        <v>$70</v>
      </c>
      <c r="AB28" s="129" t="str">
        <f t="shared" si="117"/>
        <v>$70</v>
      </c>
      <c r="AC28" s="129" t="str">
        <f t="shared" ref="AC28:AF28" si="118">IF(P28="","",P28)</f>
        <v>$70</v>
      </c>
      <c r="AD28" s="129" t="str">
        <f t="shared" si="118"/>
        <v>$70</v>
      </c>
      <c r="AE28" s="129" t="str">
        <f t="shared" si="118"/>
        <v>$70</v>
      </c>
      <c r="AF28" s="144" t="str">
        <f t="shared" si="118"/>
        <v>$70</v>
      </c>
      <c r="AG28" s="127"/>
      <c r="AH28" s="129" t="str">
        <f t="shared" ref="AH28:AS28" si="119">IF(U28="","",U28)</f>
        <v>$70</v>
      </c>
      <c r="AI28" s="129" t="str">
        <f t="shared" si="119"/>
        <v>$70</v>
      </c>
      <c r="AJ28" s="129" t="str">
        <f t="shared" si="119"/>
        <v>$70</v>
      </c>
      <c r="AK28" s="129" t="str">
        <f t="shared" si="119"/>
        <v>$70</v>
      </c>
      <c r="AL28" s="129" t="str">
        <f t="shared" si="119"/>
        <v>$70</v>
      </c>
      <c r="AM28" s="129" t="str">
        <f t="shared" si="119"/>
        <v>$70</v>
      </c>
      <c r="AN28" s="129" t="str">
        <f t="shared" si="119"/>
        <v>$70</v>
      </c>
      <c r="AO28" s="129" t="str">
        <f t="shared" si="119"/>
        <v>$70</v>
      </c>
      <c r="AP28" s="129" t="str">
        <f t="shared" si="119"/>
        <v>$70</v>
      </c>
      <c r="AQ28" s="129" t="str">
        <f t="shared" si="119"/>
        <v>$70</v>
      </c>
      <c r="AR28" s="129" t="str">
        <f t="shared" si="119"/>
        <v>$70</v>
      </c>
      <c r="AS28" s="144" t="str">
        <f t="shared" si="119"/>
        <v>$70</v>
      </c>
      <c r="AT28" s="137"/>
      <c r="AU28" s="129" t="str">
        <f t="shared" ref="AU28:BF28" si="120">IF(AH28="","",AH28)</f>
        <v>$70</v>
      </c>
      <c r="AV28" s="129" t="str">
        <f t="shared" si="120"/>
        <v>$70</v>
      </c>
      <c r="AW28" s="129" t="str">
        <f t="shared" si="120"/>
        <v>$70</v>
      </c>
      <c r="AX28" s="129" t="str">
        <f t="shared" si="120"/>
        <v>$70</v>
      </c>
      <c r="AY28" s="129" t="str">
        <f t="shared" si="120"/>
        <v>$70</v>
      </c>
      <c r="AZ28" s="129" t="str">
        <f t="shared" si="120"/>
        <v>$70</v>
      </c>
      <c r="BA28" s="129" t="str">
        <f t="shared" si="120"/>
        <v>$70</v>
      </c>
      <c r="BB28" s="129" t="str">
        <f t="shared" si="120"/>
        <v>$70</v>
      </c>
      <c r="BC28" s="129" t="str">
        <f t="shared" si="120"/>
        <v>$70</v>
      </c>
      <c r="BD28" s="129" t="str">
        <f t="shared" si="120"/>
        <v>$70</v>
      </c>
      <c r="BE28" s="129" t="str">
        <f t="shared" si="120"/>
        <v>$70</v>
      </c>
      <c r="BF28" s="144" t="str">
        <f t="shared" si="120"/>
        <v>$70</v>
      </c>
      <c r="BG28" s="137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44"/>
      <c r="BT28" s="137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44"/>
      <c r="CG28" s="76"/>
      <c r="CH28" s="1"/>
      <c r="CI28" s="1"/>
      <c r="CJ28" s="1"/>
      <c r="CK28" s="1"/>
      <c r="CL28" s="1"/>
      <c r="CM28" s="1"/>
      <c r="CN28" s="1"/>
      <c r="CO28" s="1"/>
      <c r="CP28" s="1"/>
    </row>
    <row r="29" ht="12.75" customHeight="1">
      <c r="A29" s="1"/>
      <c r="B29" s="123" t="str">
        <f t="shared" si="80"/>
        <v>8</v>
      </c>
      <c r="C29" s="132" t="s">
        <v>47</v>
      </c>
      <c r="D29" s="132"/>
      <c r="E29" s="132"/>
      <c r="F29" s="133">
        <v>70.0</v>
      </c>
      <c r="G29" s="133" t="str">
        <f t="shared" ref="G29:J29" si="121">IF(F29="","",F29)</f>
        <v>$70</v>
      </c>
      <c r="H29" s="133" t="str">
        <f t="shared" si="121"/>
        <v>$70</v>
      </c>
      <c r="I29" s="133" t="str">
        <f t="shared" si="121"/>
        <v>$70</v>
      </c>
      <c r="J29" s="149" t="str">
        <f t="shared" si="121"/>
        <v>$70</v>
      </c>
      <c r="K29" s="83"/>
      <c r="L29" s="133" t="str">
        <f t="shared" si="71"/>
        <v>$70</v>
      </c>
      <c r="M29" s="133" t="str">
        <f t="shared" ref="M29:N29" si="122">IF(L29="","",L29)</f>
        <v>$70</v>
      </c>
      <c r="N29" s="149" t="str">
        <f t="shared" si="122"/>
        <v>$70</v>
      </c>
      <c r="O29" s="83"/>
      <c r="P29" s="133" t="str">
        <f t="shared" si="73"/>
        <v>$70</v>
      </c>
      <c r="Q29" s="133" t="str">
        <f t="shared" ref="Q29:S29" si="123">IF(P29="","",P29)</f>
        <v>$70</v>
      </c>
      <c r="R29" s="133" t="str">
        <f t="shared" si="123"/>
        <v>$70</v>
      </c>
      <c r="S29" s="133" t="str">
        <f t="shared" si="123"/>
        <v>$70</v>
      </c>
      <c r="T29" s="127"/>
      <c r="U29" s="133" t="str">
        <f t="shared" ref="U29:Y29" si="124">IF(F29="","",F29)</f>
        <v>$70</v>
      </c>
      <c r="V29" s="133" t="str">
        <f t="shared" si="124"/>
        <v>$70</v>
      </c>
      <c r="W29" s="133" t="str">
        <f t="shared" si="124"/>
        <v>$70</v>
      </c>
      <c r="X29" s="133" t="str">
        <f t="shared" si="124"/>
        <v>$70</v>
      </c>
      <c r="Y29" s="133" t="str">
        <f t="shared" si="124"/>
        <v>$70</v>
      </c>
      <c r="Z29" s="133" t="str">
        <f t="shared" ref="Z29:AB29" si="125">IF(L29="","",L29)</f>
        <v>$70</v>
      </c>
      <c r="AA29" s="133" t="str">
        <f t="shared" si="125"/>
        <v>$70</v>
      </c>
      <c r="AB29" s="133" t="str">
        <f t="shared" si="125"/>
        <v>$70</v>
      </c>
      <c r="AC29" s="133" t="str">
        <f t="shared" ref="AC29:AF29" si="126">IF(P29="","",P29)</f>
        <v>$70</v>
      </c>
      <c r="AD29" s="133" t="str">
        <f t="shared" si="126"/>
        <v>$70</v>
      </c>
      <c r="AE29" s="133" t="str">
        <f t="shared" si="126"/>
        <v>$70</v>
      </c>
      <c r="AF29" s="153" t="str">
        <f t="shared" si="126"/>
        <v>$70</v>
      </c>
      <c r="AG29" s="127"/>
      <c r="AH29" s="133" t="str">
        <f t="shared" ref="AH29:AS29" si="127">IF(U29="","",U29)</f>
        <v>$70</v>
      </c>
      <c r="AI29" s="133" t="str">
        <f t="shared" si="127"/>
        <v>$70</v>
      </c>
      <c r="AJ29" s="133" t="str">
        <f t="shared" si="127"/>
        <v>$70</v>
      </c>
      <c r="AK29" s="133" t="str">
        <f t="shared" si="127"/>
        <v>$70</v>
      </c>
      <c r="AL29" s="133" t="str">
        <f t="shared" si="127"/>
        <v>$70</v>
      </c>
      <c r="AM29" s="133" t="str">
        <f t="shared" si="127"/>
        <v>$70</v>
      </c>
      <c r="AN29" s="133" t="str">
        <f t="shared" si="127"/>
        <v>$70</v>
      </c>
      <c r="AO29" s="133" t="str">
        <f t="shared" si="127"/>
        <v>$70</v>
      </c>
      <c r="AP29" s="133" t="str">
        <f t="shared" si="127"/>
        <v>$70</v>
      </c>
      <c r="AQ29" s="133" t="str">
        <f t="shared" si="127"/>
        <v>$70</v>
      </c>
      <c r="AR29" s="133" t="str">
        <f t="shared" si="127"/>
        <v>$70</v>
      </c>
      <c r="AS29" s="153" t="str">
        <f t="shared" si="127"/>
        <v>$70</v>
      </c>
      <c r="AT29" s="137"/>
      <c r="AU29" s="133" t="str">
        <f t="shared" ref="AU29:BF29" si="128">IF(AH29="","",AH29)</f>
        <v>$70</v>
      </c>
      <c r="AV29" s="133" t="str">
        <f t="shared" si="128"/>
        <v>$70</v>
      </c>
      <c r="AW29" s="133" t="str">
        <f t="shared" si="128"/>
        <v>$70</v>
      </c>
      <c r="AX29" s="133" t="str">
        <f t="shared" si="128"/>
        <v>$70</v>
      </c>
      <c r="AY29" s="133" t="str">
        <f t="shared" si="128"/>
        <v>$70</v>
      </c>
      <c r="AZ29" s="133" t="str">
        <f t="shared" si="128"/>
        <v>$70</v>
      </c>
      <c r="BA29" s="133" t="str">
        <f t="shared" si="128"/>
        <v>$70</v>
      </c>
      <c r="BB29" s="133" t="str">
        <f t="shared" si="128"/>
        <v>$70</v>
      </c>
      <c r="BC29" s="133" t="str">
        <f t="shared" si="128"/>
        <v>$70</v>
      </c>
      <c r="BD29" s="133" t="str">
        <f t="shared" si="128"/>
        <v>$70</v>
      </c>
      <c r="BE29" s="133" t="str">
        <f t="shared" si="128"/>
        <v>$70</v>
      </c>
      <c r="BF29" s="153" t="str">
        <f t="shared" si="128"/>
        <v>$70</v>
      </c>
      <c r="BG29" s="137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53"/>
      <c r="BT29" s="137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53"/>
      <c r="CG29" s="76"/>
      <c r="CH29" s="1"/>
      <c r="CI29" s="1"/>
      <c r="CJ29" s="1"/>
      <c r="CK29" s="1"/>
      <c r="CL29" s="1"/>
      <c r="CM29" s="1"/>
      <c r="CN29" s="1"/>
      <c r="CO29" s="1"/>
      <c r="CP29" s="1"/>
    </row>
    <row r="30" ht="12.75" customHeight="1">
      <c r="A30" s="1"/>
      <c r="B30" s="123"/>
      <c r="C30" s="125"/>
      <c r="D30" s="125"/>
      <c r="E30" s="125"/>
      <c r="F30" s="129"/>
      <c r="G30" s="129"/>
      <c r="H30" s="129"/>
      <c r="I30" s="129"/>
      <c r="J30" s="129"/>
      <c r="L30" s="129"/>
      <c r="M30" s="129"/>
      <c r="N30" s="129"/>
      <c r="P30" s="129"/>
      <c r="Q30" s="129"/>
      <c r="R30" s="129"/>
      <c r="S30" s="129"/>
      <c r="T30" s="127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44"/>
      <c r="AG30" s="127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44"/>
      <c r="AT30" s="137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44"/>
      <c r="BG30" s="137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44"/>
      <c r="BT30" s="137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44"/>
      <c r="CG30" s="76"/>
      <c r="CH30" s="1"/>
      <c r="CI30" s="1"/>
      <c r="CJ30" s="1"/>
      <c r="CK30" s="1"/>
      <c r="CL30" s="1"/>
      <c r="CM30" s="1"/>
      <c r="CN30" s="1"/>
      <c r="CO30" s="1"/>
      <c r="CP30" s="1"/>
    </row>
    <row r="31" ht="19.5" customHeight="1">
      <c r="A31" s="104"/>
      <c r="B31" s="105"/>
      <c r="C31" s="107" t="s">
        <v>48</v>
      </c>
      <c r="D31" s="109"/>
      <c r="E31" s="117"/>
      <c r="F31" s="120" t="str">
        <f t="shared" ref="F31:J31" si="129">SUM(F32:F37)</f>
        <v>$610</v>
      </c>
      <c r="G31" s="120" t="str">
        <f t="shared" si="129"/>
        <v>$610</v>
      </c>
      <c r="H31" s="120" t="str">
        <f t="shared" si="129"/>
        <v>$610</v>
      </c>
      <c r="I31" s="120" t="str">
        <f t="shared" si="129"/>
        <v>$610</v>
      </c>
      <c r="J31" s="131" t="str">
        <f t="shared" si="129"/>
        <v>$610</v>
      </c>
      <c r="K31" s="119"/>
      <c r="L31" s="120" t="str">
        <f t="shared" ref="L31:N31" si="130">SUM(L32:L37)</f>
        <v>$610</v>
      </c>
      <c r="M31" s="120" t="str">
        <f t="shared" si="130"/>
        <v>$610</v>
      </c>
      <c r="N31" s="131" t="str">
        <f t="shared" si="130"/>
        <v>$610</v>
      </c>
      <c r="O31" s="119"/>
      <c r="P31" s="120" t="str">
        <f t="shared" ref="P31:S31" si="131">SUM(P32:P37)</f>
        <v>$610</v>
      </c>
      <c r="Q31" s="120" t="str">
        <f t="shared" si="131"/>
        <v>$610</v>
      </c>
      <c r="R31" s="120" t="str">
        <f t="shared" si="131"/>
        <v>$610</v>
      </c>
      <c r="S31" s="120" t="str">
        <f t="shared" si="131"/>
        <v>$610</v>
      </c>
      <c r="T31" s="127"/>
      <c r="U31" s="120" t="str">
        <f t="shared" ref="U31:AF31" si="132">SUM(U32:U37)</f>
        <v>$610</v>
      </c>
      <c r="V31" s="120" t="str">
        <f t="shared" si="132"/>
        <v>$610</v>
      </c>
      <c r="W31" s="120" t="str">
        <f t="shared" si="132"/>
        <v>$610</v>
      </c>
      <c r="X31" s="120" t="str">
        <f t="shared" si="132"/>
        <v>$610</v>
      </c>
      <c r="Y31" s="120" t="str">
        <f t="shared" si="132"/>
        <v>$610</v>
      </c>
      <c r="Z31" s="120" t="str">
        <f t="shared" si="132"/>
        <v>$610</v>
      </c>
      <c r="AA31" s="120" t="str">
        <f t="shared" si="132"/>
        <v>$610</v>
      </c>
      <c r="AB31" s="120" t="str">
        <f t="shared" si="132"/>
        <v>$610</v>
      </c>
      <c r="AC31" s="120" t="str">
        <f t="shared" si="132"/>
        <v>$610</v>
      </c>
      <c r="AD31" s="120" t="str">
        <f t="shared" si="132"/>
        <v>$610</v>
      </c>
      <c r="AE31" s="120" t="str">
        <f t="shared" si="132"/>
        <v>$610</v>
      </c>
      <c r="AF31" s="120" t="str">
        <f t="shared" si="132"/>
        <v>$610</v>
      </c>
      <c r="AG31" s="127"/>
      <c r="AH31" s="120" t="str">
        <f t="shared" ref="AH31:AS31" si="133">SUM(AH32:AH37)</f>
        <v>$610</v>
      </c>
      <c r="AI31" s="120" t="str">
        <f t="shared" si="133"/>
        <v>$610</v>
      </c>
      <c r="AJ31" s="120" t="str">
        <f t="shared" si="133"/>
        <v>$610</v>
      </c>
      <c r="AK31" s="120" t="str">
        <f t="shared" si="133"/>
        <v>$610</v>
      </c>
      <c r="AL31" s="120" t="str">
        <f t="shared" si="133"/>
        <v>$610</v>
      </c>
      <c r="AM31" s="120" t="str">
        <f t="shared" si="133"/>
        <v>$610</v>
      </c>
      <c r="AN31" s="120" t="str">
        <f t="shared" si="133"/>
        <v>$610</v>
      </c>
      <c r="AO31" s="120" t="str">
        <f t="shared" si="133"/>
        <v>$610</v>
      </c>
      <c r="AP31" s="120" t="str">
        <f t="shared" si="133"/>
        <v>$610</v>
      </c>
      <c r="AQ31" s="120" t="str">
        <f t="shared" si="133"/>
        <v>$610</v>
      </c>
      <c r="AR31" s="120" t="str">
        <f t="shared" si="133"/>
        <v>$610</v>
      </c>
      <c r="AS31" s="120" t="str">
        <f t="shared" si="133"/>
        <v>$610</v>
      </c>
      <c r="AT31" s="137"/>
      <c r="AU31" s="120" t="str">
        <f t="shared" ref="AU31:BF31" si="134">SUM(AU32:AU37)</f>
        <v>$610</v>
      </c>
      <c r="AV31" s="120" t="str">
        <f t="shared" si="134"/>
        <v>$610</v>
      </c>
      <c r="AW31" s="120" t="str">
        <f t="shared" si="134"/>
        <v>$610</v>
      </c>
      <c r="AX31" s="120" t="str">
        <f t="shared" si="134"/>
        <v>$610</v>
      </c>
      <c r="AY31" s="120" t="str">
        <f t="shared" si="134"/>
        <v>$610</v>
      </c>
      <c r="AZ31" s="120" t="str">
        <f t="shared" si="134"/>
        <v>$610</v>
      </c>
      <c r="BA31" s="120" t="str">
        <f t="shared" si="134"/>
        <v>$610</v>
      </c>
      <c r="BB31" s="120" t="str">
        <f t="shared" si="134"/>
        <v>$610</v>
      </c>
      <c r="BC31" s="120" t="str">
        <f t="shared" si="134"/>
        <v>$610</v>
      </c>
      <c r="BD31" s="120" t="str">
        <f t="shared" si="134"/>
        <v>$610</v>
      </c>
      <c r="BE31" s="120" t="str">
        <f t="shared" si="134"/>
        <v>$610</v>
      </c>
      <c r="BF31" s="120" t="str">
        <f t="shared" si="134"/>
        <v>$610</v>
      </c>
      <c r="BG31" s="137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37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38"/>
      <c r="CH31" s="104"/>
      <c r="CI31" s="104"/>
      <c r="CJ31" s="104"/>
      <c r="CK31" s="104"/>
      <c r="CL31" s="104"/>
      <c r="CM31" s="104"/>
      <c r="CN31" s="104"/>
      <c r="CO31" s="104"/>
      <c r="CP31" s="104"/>
    </row>
    <row r="32" ht="12.75" customHeight="1">
      <c r="A32" s="1"/>
      <c r="B32" s="123" t="str">
        <f t="shared" ref="B32:B36" si="143">B31+1</f>
        <v>1</v>
      </c>
      <c r="C32" s="125" t="s">
        <v>49</v>
      </c>
      <c r="D32" s="125"/>
      <c r="E32" s="125"/>
      <c r="F32" s="129">
        <v>50.0</v>
      </c>
      <c r="G32" s="129" t="str">
        <f t="shared" ref="G32:J32" si="135">IF(F32="","",F32)</f>
        <v>$50</v>
      </c>
      <c r="H32" s="129" t="str">
        <f t="shared" si="135"/>
        <v>$50</v>
      </c>
      <c r="I32" s="129" t="str">
        <f t="shared" si="135"/>
        <v>$50</v>
      </c>
      <c r="J32" s="129" t="str">
        <f t="shared" si="135"/>
        <v>$50</v>
      </c>
      <c r="L32" s="129" t="str">
        <f t="shared" ref="L32:L37" si="145">IF(J32="","",J32)</f>
        <v>$50</v>
      </c>
      <c r="M32" s="129" t="str">
        <f t="shared" ref="M32:N32" si="136">IF(L32="","",L32)</f>
        <v>$50</v>
      </c>
      <c r="N32" s="129" t="str">
        <f t="shared" si="136"/>
        <v>$50</v>
      </c>
      <c r="P32" s="129" t="str">
        <f t="shared" ref="P32:P37" si="147">IF(N32="","",N32)</f>
        <v>$50</v>
      </c>
      <c r="Q32" s="129" t="str">
        <f t="shared" ref="Q32:S32" si="137">IF(P32="","",P32)</f>
        <v>$50</v>
      </c>
      <c r="R32" s="129" t="str">
        <f t="shared" si="137"/>
        <v>$50</v>
      </c>
      <c r="S32" s="129" t="str">
        <f t="shared" si="137"/>
        <v>$50</v>
      </c>
      <c r="T32" s="127"/>
      <c r="U32" s="129" t="str">
        <f t="shared" ref="U32:Y32" si="138">IF(F32="","",F32)</f>
        <v>$50</v>
      </c>
      <c r="V32" s="129" t="str">
        <f t="shared" si="138"/>
        <v>$50</v>
      </c>
      <c r="W32" s="129" t="str">
        <f t="shared" si="138"/>
        <v>$50</v>
      </c>
      <c r="X32" s="129" t="str">
        <f t="shared" si="138"/>
        <v>$50</v>
      </c>
      <c r="Y32" s="129" t="str">
        <f t="shared" si="138"/>
        <v>$50</v>
      </c>
      <c r="Z32" s="129" t="str">
        <f t="shared" ref="Z32:AB32" si="139">IF(L32="","",L32)</f>
        <v>$50</v>
      </c>
      <c r="AA32" s="129" t="str">
        <f t="shared" si="139"/>
        <v>$50</v>
      </c>
      <c r="AB32" s="129" t="str">
        <f t="shared" si="139"/>
        <v>$50</v>
      </c>
      <c r="AC32" s="129" t="str">
        <f t="shared" ref="AC32:AF32" si="140">IF(P32="","",P32)</f>
        <v>$50</v>
      </c>
      <c r="AD32" s="129" t="str">
        <f t="shared" si="140"/>
        <v>$50</v>
      </c>
      <c r="AE32" s="129" t="str">
        <f t="shared" si="140"/>
        <v>$50</v>
      </c>
      <c r="AF32" s="144" t="str">
        <f t="shared" si="140"/>
        <v>$50</v>
      </c>
      <c r="AG32" s="127"/>
      <c r="AH32" s="129" t="str">
        <f t="shared" ref="AH32:AS32" si="141">IF(U32="","",U32)</f>
        <v>$50</v>
      </c>
      <c r="AI32" s="129" t="str">
        <f t="shared" si="141"/>
        <v>$50</v>
      </c>
      <c r="AJ32" s="129" t="str">
        <f t="shared" si="141"/>
        <v>$50</v>
      </c>
      <c r="AK32" s="129" t="str">
        <f t="shared" si="141"/>
        <v>$50</v>
      </c>
      <c r="AL32" s="129" t="str">
        <f t="shared" si="141"/>
        <v>$50</v>
      </c>
      <c r="AM32" s="129" t="str">
        <f t="shared" si="141"/>
        <v>$50</v>
      </c>
      <c r="AN32" s="129" t="str">
        <f t="shared" si="141"/>
        <v>$50</v>
      </c>
      <c r="AO32" s="129" t="str">
        <f t="shared" si="141"/>
        <v>$50</v>
      </c>
      <c r="AP32" s="129" t="str">
        <f t="shared" si="141"/>
        <v>$50</v>
      </c>
      <c r="AQ32" s="129" t="str">
        <f t="shared" si="141"/>
        <v>$50</v>
      </c>
      <c r="AR32" s="129" t="str">
        <f t="shared" si="141"/>
        <v>$50</v>
      </c>
      <c r="AS32" s="144" t="str">
        <f t="shared" si="141"/>
        <v>$50</v>
      </c>
      <c r="AT32" s="137"/>
      <c r="AU32" s="129" t="str">
        <f t="shared" ref="AU32:BF32" si="142">IF(AH32="","",AH32)</f>
        <v>$50</v>
      </c>
      <c r="AV32" s="129" t="str">
        <f t="shared" si="142"/>
        <v>$50</v>
      </c>
      <c r="AW32" s="129" t="str">
        <f t="shared" si="142"/>
        <v>$50</v>
      </c>
      <c r="AX32" s="129" t="str">
        <f t="shared" si="142"/>
        <v>$50</v>
      </c>
      <c r="AY32" s="129" t="str">
        <f t="shared" si="142"/>
        <v>$50</v>
      </c>
      <c r="AZ32" s="129" t="str">
        <f t="shared" si="142"/>
        <v>$50</v>
      </c>
      <c r="BA32" s="129" t="str">
        <f t="shared" si="142"/>
        <v>$50</v>
      </c>
      <c r="BB32" s="129" t="str">
        <f t="shared" si="142"/>
        <v>$50</v>
      </c>
      <c r="BC32" s="129" t="str">
        <f t="shared" si="142"/>
        <v>$50</v>
      </c>
      <c r="BD32" s="129" t="str">
        <f t="shared" si="142"/>
        <v>$50</v>
      </c>
      <c r="BE32" s="129" t="str">
        <f t="shared" si="142"/>
        <v>$50</v>
      </c>
      <c r="BF32" s="144" t="str">
        <f t="shared" si="142"/>
        <v>$50</v>
      </c>
      <c r="BG32" s="137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44"/>
      <c r="BT32" s="137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44"/>
      <c r="CG32" s="76"/>
      <c r="CH32" s="1"/>
      <c r="CI32" s="1"/>
      <c r="CJ32" s="1"/>
      <c r="CK32" s="1"/>
      <c r="CL32" s="1"/>
      <c r="CM32" s="1"/>
      <c r="CN32" s="1"/>
      <c r="CO32" s="1"/>
      <c r="CP32" s="1"/>
    </row>
    <row r="33" ht="12.75" customHeight="1">
      <c r="A33" s="1"/>
      <c r="B33" s="123" t="str">
        <f t="shared" si="143"/>
        <v>2</v>
      </c>
      <c r="C33" s="132" t="s">
        <v>50</v>
      </c>
      <c r="D33" s="132"/>
      <c r="E33" s="132"/>
      <c r="F33" s="147">
        <v>360.0</v>
      </c>
      <c r="G33" s="133" t="str">
        <f t="shared" ref="G33:J33" si="144">IF(F33="","",F33)</f>
        <v>$360</v>
      </c>
      <c r="H33" s="133" t="str">
        <f t="shared" si="144"/>
        <v>$360</v>
      </c>
      <c r="I33" s="133" t="str">
        <f t="shared" si="144"/>
        <v>$360</v>
      </c>
      <c r="J33" s="149" t="str">
        <f t="shared" si="144"/>
        <v>$360</v>
      </c>
      <c r="K33" s="83"/>
      <c r="L33" s="133" t="str">
        <f t="shared" si="145"/>
        <v>$360</v>
      </c>
      <c r="M33" s="133" t="str">
        <f t="shared" ref="M33:N33" si="146">IF(L33="","",L33)</f>
        <v>$360</v>
      </c>
      <c r="N33" s="149" t="str">
        <f t="shared" si="146"/>
        <v>$360</v>
      </c>
      <c r="O33" s="83"/>
      <c r="P33" s="133" t="str">
        <f t="shared" si="147"/>
        <v>$360</v>
      </c>
      <c r="Q33" s="133" t="str">
        <f t="shared" ref="Q33:S33" si="148">IF(P33="","",P33)</f>
        <v>$360</v>
      </c>
      <c r="R33" s="133" t="str">
        <f t="shared" si="148"/>
        <v>$360</v>
      </c>
      <c r="S33" s="133" t="str">
        <f t="shared" si="148"/>
        <v>$360</v>
      </c>
      <c r="T33" s="127"/>
      <c r="U33" s="133" t="str">
        <f t="shared" ref="U33:Y33" si="149">IF(F33="","",F33)</f>
        <v>$360</v>
      </c>
      <c r="V33" s="133" t="str">
        <f t="shared" si="149"/>
        <v>$360</v>
      </c>
      <c r="W33" s="133" t="str">
        <f t="shared" si="149"/>
        <v>$360</v>
      </c>
      <c r="X33" s="133" t="str">
        <f t="shared" si="149"/>
        <v>$360</v>
      </c>
      <c r="Y33" s="133" t="str">
        <f t="shared" si="149"/>
        <v>$360</v>
      </c>
      <c r="Z33" s="133" t="str">
        <f t="shared" ref="Z33:AB33" si="150">IF(L33="","",L33)</f>
        <v>$360</v>
      </c>
      <c r="AA33" s="133" t="str">
        <f t="shared" si="150"/>
        <v>$360</v>
      </c>
      <c r="AB33" s="133" t="str">
        <f t="shared" si="150"/>
        <v>$360</v>
      </c>
      <c r="AC33" s="133" t="str">
        <f t="shared" ref="AC33:AF33" si="151">IF(P33="","",P33)</f>
        <v>$360</v>
      </c>
      <c r="AD33" s="133" t="str">
        <f t="shared" si="151"/>
        <v>$360</v>
      </c>
      <c r="AE33" s="133" t="str">
        <f t="shared" si="151"/>
        <v>$360</v>
      </c>
      <c r="AF33" s="153" t="str">
        <f t="shared" si="151"/>
        <v>$360</v>
      </c>
      <c r="AG33" s="127"/>
      <c r="AH33" s="133" t="str">
        <f t="shared" ref="AH33:AS33" si="152">IF(U33="","",U33)</f>
        <v>$360</v>
      </c>
      <c r="AI33" s="133" t="str">
        <f t="shared" si="152"/>
        <v>$360</v>
      </c>
      <c r="AJ33" s="133" t="str">
        <f t="shared" si="152"/>
        <v>$360</v>
      </c>
      <c r="AK33" s="133" t="str">
        <f t="shared" si="152"/>
        <v>$360</v>
      </c>
      <c r="AL33" s="133" t="str">
        <f t="shared" si="152"/>
        <v>$360</v>
      </c>
      <c r="AM33" s="133" t="str">
        <f t="shared" si="152"/>
        <v>$360</v>
      </c>
      <c r="AN33" s="133" t="str">
        <f t="shared" si="152"/>
        <v>$360</v>
      </c>
      <c r="AO33" s="133" t="str">
        <f t="shared" si="152"/>
        <v>$360</v>
      </c>
      <c r="AP33" s="133" t="str">
        <f t="shared" si="152"/>
        <v>$360</v>
      </c>
      <c r="AQ33" s="133" t="str">
        <f t="shared" si="152"/>
        <v>$360</v>
      </c>
      <c r="AR33" s="133" t="str">
        <f t="shared" si="152"/>
        <v>$360</v>
      </c>
      <c r="AS33" s="153" t="str">
        <f t="shared" si="152"/>
        <v>$360</v>
      </c>
      <c r="AT33" s="137"/>
      <c r="AU33" s="133" t="str">
        <f t="shared" ref="AU33:BF33" si="153">IF(AH33="","",AH33)</f>
        <v>$360</v>
      </c>
      <c r="AV33" s="133" t="str">
        <f t="shared" si="153"/>
        <v>$360</v>
      </c>
      <c r="AW33" s="133" t="str">
        <f t="shared" si="153"/>
        <v>$360</v>
      </c>
      <c r="AX33" s="133" t="str">
        <f t="shared" si="153"/>
        <v>$360</v>
      </c>
      <c r="AY33" s="133" t="str">
        <f t="shared" si="153"/>
        <v>$360</v>
      </c>
      <c r="AZ33" s="133" t="str">
        <f t="shared" si="153"/>
        <v>$360</v>
      </c>
      <c r="BA33" s="133" t="str">
        <f t="shared" si="153"/>
        <v>$360</v>
      </c>
      <c r="BB33" s="133" t="str">
        <f t="shared" si="153"/>
        <v>$360</v>
      </c>
      <c r="BC33" s="133" t="str">
        <f t="shared" si="153"/>
        <v>$360</v>
      </c>
      <c r="BD33" s="133" t="str">
        <f t="shared" si="153"/>
        <v>$360</v>
      </c>
      <c r="BE33" s="133" t="str">
        <f t="shared" si="153"/>
        <v>$360</v>
      </c>
      <c r="BF33" s="153" t="str">
        <f t="shared" si="153"/>
        <v>$360</v>
      </c>
      <c r="BG33" s="137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53"/>
      <c r="BT33" s="137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53"/>
      <c r="CG33" s="76"/>
      <c r="CH33" s="1"/>
      <c r="CI33" s="1"/>
      <c r="CJ33" s="1"/>
      <c r="CK33" s="1"/>
      <c r="CL33" s="1"/>
      <c r="CM33" s="1"/>
      <c r="CN33" s="1"/>
      <c r="CO33" s="1"/>
      <c r="CP33" s="1"/>
    </row>
    <row r="34" ht="12.75" customHeight="1">
      <c r="A34" s="1"/>
      <c r="B34" s="123" t="str">
        <f t="shared" si="143"/>
        <v>3</v>
      </c>
      <c r="C34" s="125" t="s">
        <v>51</v>
      </c>
      <c r="D34" s="125"/>
      <c r="E34" s="125"/>
      <c r="F34" s="129">
        <v>50.0</v>
      </c>
      <c r="G34" s="129" t="str">
        <f t="shared" ref="G34:J34" si="154">IF(F34="","",F34)</f>
        <v>$50</v>
      </c>
      <c r="H34" s="129" t="str">
        <f t="shared" si="154"/>
        <v>$50</v>
      </c>
      <c r="I34" s="129" t="str">
        <f t="shared" si="154"/>
        <v>$50</v>
      </c>
      <c r="J34" s="129" t="str">
        <f t="shared" si="154"/>
        <v>$50</v>
      </c>
      <c r="L34" s="129" t="str">
        <f t="shared" si="145"/>
        <v>$50</v>
      </c>
      <c r="M34" s="129" t="str">
        <f t="shared" ref="M34:N34" si="155">IF(L34="","",L34)</f>
        <v>$50</v>
      </c>
      <c r="N34" s="129" t="str">
        <f t="shared" si="155"/>
        <v>$50</v>
      </c>
      <c r="P34" s="129" t="str">
        <f t="shared" si="147"/>
        <v>$50</v>
      </c>
      <c r="Q34" s="129" t="str">
        <f t="shared" ref="Q34:S34" si="156">IF(P34="","",P34)</f>
        <v>$50</v>
      </c>
      <c r="R34" s="129" t="str">
        <f t="shared" si="156"/>
        <v>$50</v>
      </c>
      <c r="S34" s="129" t="str">
        <f t="shared" si="156"/>
        <v>$50</v>
      </c>
      <c r="T34" s="127"/>
      <c r="U34" s="129" t="str">
        <f t="shared" ref="U34:Y34" si="157">IF(F34="","",F34)</f>
        <v>$50</v>
      </c>
      <c r="V34" s="129" t="str">
        <f t="shared" si="157"/>
        <v>$50</v>
      </c>
      <c r="W34" s="129" t="str">
        <f t="shared" si="157"/>
        <v>$50</v>
      </c>
      <c r="X34" s="129" t="str">
        <f t="shared" si="157"/>
        <v>$50</v>
      </c>
      <c r="Y34" s="129" t="str">
        <f t="shared" si="157"/>
        <v>$50</v>
      </c>
      <c r="Z34" s="129" t="str">
        <f t="shared" ref="Z34:AB34" si="158">IF(L34="","",L34)</f>
        <v>$50</v>
      </c>
      <c r="AA34" s="129" t="str">
        <f t="shared" si="158"/>
        <v>$50</v>
      </c>
      <c r="AB34" s="129" t="str">
        <f t="shared" si="158"/>
        <v>$50</v>
      </c>
      <c r="AC34" s="129" t="str">
        <f t="shared" ref="AC34:AF34" si="159">IF(P34="","",P34)</f>
        <v>$50</v>
      </c>
      <c r="AD34" s="129" t="str">
        <f t="shared" si="159"/>
        <v>$50</v>
      </c>
      <c r="AE34" s="129" t="str">
        <f t="shared" si="159"/>
        <v>$50</v>
      </c>
      <c r="AF34" s="144" t="str">
        <f t="shared" si="159"/>
        <v>$50</v>
      </c>
      <c r="AG34" s="127"/>
      <c r="AH34" s="129" t="str">
        <f t="shared" ref="AH34:AS34" si="160">IF(U34="","",U34)</f>
        <v>$50</v>
      </c>
      <c r="AI34" s="129" t="str">
        <f t="shared" si="160"/>
        <v>$50</v>
      </c>
      <c r="AJ34" s="129" t="str">
        <f t="shared" si="160"/>
        <v>$50</v>
      </c>
      <c r="AK34" s="129" t="str">
        <f t="shared" si="160"/>
        <v>$50</v>
      </c>
      <c r="AL34" s="129" t="str">
        <f t="shared" si="160"/>
        <v>$50</v>
      </c>
      <c r="AM34" s="129" t="str">
        <f t="shared" si="160"/>
        <v>$50</v>
      </c>
      <c r="AN34" s="129" t="str">
        <f t="shared" si="160"/>
        <v>$50</v>
      </c>
      <c r="AO34" s="129" t="str">
        <f t="shared" si="160"/>
        <v>$50</v>
      </c>
      <c r="AP34" s="129" t="str">
        <f t="shared" si="160"/>
        <v>$50</v>
      </c>
      <c r="AQ34" s="129" t="str">
        <f t="shared" si="160"/>
        <v>$50</v>
      </c>
      <c r="AR34" s="129" t="str">
        <f t="shared" si="160"/>
        <v>$50</v>
      </c>
      <c r="AS34" s="144" t="str">
        <f t="shared" si="160"/>
        <v>$50</v>
      </c>
      <c r="AT34" s="137"/>
      <c r="AU34" s="129" t="str">
        <f t="shared" ref="AU34:BF34" si="161">IF(AH34="","",AH34)</f>
        <v>$50</v>
      </c>
      <c r="AV34" s="129" t="str">
        <f t="shared" si="161"/>
        <v>$50</v>
      </c>
      <c r="AW34" s="129" t="str">
        <f t="shared" si="161"/>
        <v>$50</v>
      </c>
      <c r="AX34" s="129" t="str">
        <f t="shared" si="161"/>
        <v>$50</v>
      </c>
      <c r="AY34" s="129" t="str">
        <f t="shared" si="161"/>
        <v>$50</v>
      </c>
      <c r="AZ34" s="129" t="str">
        <f t="shared" si="161"/>
        <v>$50</v>
      </c>
      <c r="BA34" s="129" t="str">
        <f t="shared" si="161"/>
        <v>$50</v>
      </c>
      <c r="BB34" s="129" t="str">
        <f t="shared" si="161"/>
        <v>$50</v>
      </c>
      <c r="BC34" s="129" t="str">
        <f t="shared" si="161"/>
        <v>$50</v>
      </c>
      <c r="BD34" s="129" t="str">
        <f t="shared" si="161"/>
        <v>$50</v>
      </c>
      <c r="BE34" s="129" t="str">
        <f t="shared" si="161"/>
        <v>$50</v>
      </c>
      <c r="BF34" s="144" t="str">
        <f t="shared" si="161"/>
        <v>$50</v>
      </c>
      <c r="BG34" s="137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44"/>
      <c r="BT34" s="137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44"/>
      <c r="CG34" s="76"/>
      <c r="CH34" s="1"/>
      <c r="CI34" s="1"/>
      <c r="CJ34" s="1"/>
      <c r="CK34" s="1"/>
      <c r="CL34" s="1"/>
      <c r="CM34" s="1"/>
      <c r="CN34" s="1"/>
      <c r="CO34" s="1"/>
      <c r="CP34" s="1"/>
    </row>
    <row r="35" ht="12.75" customHeight="1">
      <c r="A35" s="1"/>
      <c r="B35" s="123" t="str">
        <f t="shared" si="143"/>
        <v>4</v>
      </c>
      <c r="C35" s="132" t="s">
        <v>53</v>
      </c>
      <c r="D35" s="132"/>
      <c r="E35" s="132"/>
      <c r="F35" s="147">
        <v>30.0</v>
      </c>
      <c r="G35" s="133" t="str">
        <f t="shared" ref="G35:J35" si="162">IF(F35="","",F35)</f>
        <v>$30</v>
      </c>
      <c r="H35" s="133" t="str">
        <f t="shared" si="162"/>
        <v>$30</v>
      </c>
      <c r="I35" s="133" t="str">
        <f t="shared" si="162"/>
        <v>$30</v>
      </c>
      <c r="J35" s="149" t="str">
        <f t="shared" si="162"/>
        <v>$30</v>
      </c>
      <c r="K35" s="83"/>
      <c r="L35" s="133" t="str">
        <f t="shared" si="145"/>
        <v>$30</v>
      </c>
      <c r="M35" s="133" t="str">
        <f t="shared" ref="M35:N35" si="163">IF(L35="","",L35)</f>
        <v>$30</v>
      </c>
      <c r="N35" s="149" t="str">
        <f t="shared" si="163"/>
        <v>$30</v>
      </c>
      <c r="O35" s="83"/>
      <c r="P35" s="133" t="str">
        <f t="shared" si="147"/>
        <v>$30</v>
      </c>
      <c r="Q35" s="133" t="str">
        <f t="shared" ref="Q35:S35" si="164">IF(P35="","",P35)</f>
        <v>$30</v>
      </c>
      <c r="R35" s="133" t="str">
        <f t="shared" si="164"/>
        <v>$30</v>
      </c>
      <c r="S35" s="133" t="str">
        <f t="shared" si="164"/>
        <v>$30</v>
      </c>
      <c r="T35" s="127"/>
      <c r="U35" s="133" t="str">
        <f t="shared" ref="U35:Y35" si="165">IF(F35="","",F35)</f>
        <v>$30</v>
      </c>
      <c r="V35" s="133" t="str">
        <f t="shared" si="165"/>
        <v>$30</v>
      </c>
      <c r="W35" s="133" t="str">
        <f t="shared" si="165"/>
        <v>$30</v>
      </c>
      <c r="X35" s="133" t="str">
        <f t="shared" si="165"/>
        <v>$30</v>
      </c>
      <c r="Y35" s="133" t="str">
        <f t="shared" si="165"/>
        <v>$30</v>
      </c>
      <c r="Z35" s="133" t="str">
        <f t="shared" ref="Z35:AB35" si="166">IF(L35="","",L35)</f>
        <v>$30</v>
      </c>
      <c r="AA35" s="133" t="str">
        <f t="shared" si="166"/>
        <v>$30</v>
      </c>
      <c r="AB35" s="133" t="str">
        <f t="shared" si="166"/>
        <v>$30</v>
      </c>
      <c r="AC35" s="133" t="str">
        <f t="shared" ref="AC35:AF35" si="167">IF(P35="","",P35)</f>
        <v>$30</v>
      </c>
      <c r="AD35" s="133" t="str">
        <f t="shared" si="167"/>
        <v>$30</v>
      </c>
      <c r="AE35" s="133" t="str">
        <f t="shared" si="167"/>
        <v>$30</v>
      </c>
      <c r="AF35" s="153" t="str">
        <f t="shared" si="167"/>
        <v>$30</v>
      </c>
      <c r="AG35" s="127"/>
      <c r="AH35" s="133" t="str">
        <f t="shared" ref="AH35:AS35" si="168">IF(U35="","",U35)</f>
        <v>$30</v>
      </c>
      <c r="AI35" s="133" t="str">
        <f t="shared" si="168"/>
        <v>$30</v>
      </c>
      <c r="AJ35" s="133" t="str">
        <f t="shared" si="168"/>
        <v>$30</v>
      </c>
      <c r="AK35" s="133" t="str">
        <f t="shared" si="168"/>
        <v>$30</v>
      </c>
      <c r="AL35" s="133" t="str">
        <f t="shared" si="168"/>
        <v>$30</v>
      </c>
      <c r="AM35" s="133" t="str">
        <f t="shared" si="168"/>
        <v>$30</v>
      </c>
      <c r="AN35" s="133" t="str">
        <f t="shared" si="168"/>
        <v>$30</v>
      </c>
      <c r="AO35" s="133" t="str">
        <f t="shared" si="168"/>
        <v>$30</v>
      </c>
      <c r="AP35" s="133" t="str">
        <f t="shared" si="168"/>
        <v>$30</v>
      </c>
      <c r="AQ35" s="133" t="str">
        <f t="shared" si="168"/>
        <v>$30</v>
      </c>
      <c r="AR35" s="133" t="str">
        <f t="shared" si="168"/>
        <v>$30</v>
      </c>
      <c r="AS35" s="153" t="str">
        <f t="shared" si="168"/>
        <v>$30</v>
      </c>
      <c r="AT35" s="137"/>
      <c r="AU35" s="133" t="str">
        <f t="shared" ref="AU35:BF35" si="169">IF(AH35="","",AH35)</f>
        <v>$30</v>
      </c>
      <c r="AV35" s="133" t="str">
        <f t="shared" si="169"/>
        <v>$30</v>
      </c>
      <c r="AW35" s="133" t="str">
        <f t="shared" si="169"/>
        <v>$30</v>
      </c>
      <c r="AX35" s="133" t="str">
        <f t="shared" si="169"/>
        <v>$30</v>
      </c>
      <c r="AY35" s="133" t="str">
        <f t="shared" si="169"/>
        <v>$30</v>
      </c>
      <c r="AZ35" s="133" t="str">
        <f t="shared" si="169"/>
        <v>$30</v>
      </c>
      <c r="BA35" s="133" t="str">
        <f t="shared" si="169"/>
        <v>$30</v>
      </c>
      <c r="BB35" s="133" t="str">
        <f t="shared" si="169"/>
        <v>$30</v>
      </c>
      <c r="BC35" s="133" t="str">
        <f t="shared" si="169"/>
        <v>$30</v>
      </c>
      <c r="BD35" s="133" t="str">
        <f t="shared" si="169"/>
        <v>$30</v>
      </c>
      <c r="BE35" s="133" t="str">
        <f t="shared" si="169"/>
        <v>$30</v>
      </c>
      <c r="BF35" s="153" t="str">
        <f t="shared" si="169"/>
        <v>$30</v>
      </c>
      <c r="BG35" s="137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53"/>
      <c r="BT35" s="137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53"/>
      <c r="CG35" s="76"/>
      <c r="CH35" s="1"/>
      <c r="CI35" s="1"/>
      <c r="CJ35" s="1"/>
      <c r="CK35" s="1"/>
      <c r="CL35" s="1"/>
      <c r="CM35" s="1"/>
      <c r="CN35" s="1"/>
      <c r="CO35" s="1"/>
      <c r="CP35" s="1"/>
    </row>
    <row r="36" ht="12.75" customHeight="1">
      <c r="A36" s="1"/>
      <c r="B36" s="123" t="str">
        <f t="shared" si="143"/>
        <v>5</v>
      </c>
      <c r="C36" s="125" t="s">
        <v>54</v>
      </c>
      <c r="D36" s="125"/>
      <c r="E36" s="125"/>
      <c r="F36" s="129">
        <v>120.0</v>
      </c>
      <c r="G36" s="129" t="str">
        <f t="shared" ref="G36:J36" si="170">IF(F36="","",F36)</f>
        <v>$120</v>
      </c>
      <c r="H36" s="129" t="str">
        <f t="shared" si="170"/>
        <v>$120</v>
      </c>
      <c r="I36" s="129" t="str">
        <f t="shared" si="170"/>
        <v>$120</v>
      </c>
      <c r="J36" s="129" t="str">
        <f t="shared" si="170"/>
        <v>$120</v>
      </c>
      <c r="L36" s="129" t="str">
        <f t="shared" si="145"/>
        <v>$120</v>
      </c>
      <c r="M36" s="129" t="str">
        <f t="shared" ref="M36:N36" si="171">IF(L36="","",L36)</f>
        <v>$120</v>
      </c>
      <c r="N36" s="129" t="str">
        <f t="shared" si="171"/>
        <v>$120</v>
      </c>
      <c r="P36" s="129" t="str">
        <f t="shared" si="147"/>
        <v>$120</v>
      </c>
      <c r="Q36" s="129" t="str">
        <f t="shared" ref="Q36:S36" si="172">IF(P36="","",P36)</f>
        <v>$120</v>
      </c>
      <c r="R36" s="129" t="str">
        <f t="shared" si="172"/>
        <v>$120</v>
      </c>
      <c r="S36" s="129" t="str">
        <f t="shared" si="172"/>
        <v>$120</v>
      </c>
      <c r="T36" s="127"/>
      <c r="U36" s="129" t="str">
        <f t="shared" ref="U36:Y36" si="173">IF(F36="","",F36)</f>
        <v>$120</v>
      </c>
      <c r="V36" s="129" t="str">
        <f t="shared" si="173"/>
        <v>$120</v>
      </c>
      <c r="W36" s="129" t="str">
        <f t="shared" si="173"/>
        <v>$120</v>
      </c>
      <c r="X36" s="129" t="str">
        <f t="shared" si="173"/>
        <v>$120</v>
      </c>
      <c r="Y36" s="129" t="str">
        <f t="shared" si="173"/>
        <v>$120</v>
      </c>
      <c r="Z36" s="129" t="str">
        <f t="shared" ref="Z36:AB36" si="174">IF(L36="","",L36)</f>
        <v>$120</v>
      </c>
      <c r="AA36" s="129" t="str">
        <f t="shared" si="174"/>
        <v>$120</v>
      </c>
      <c r="AB36" s="129" t="str">
        <f t="shared" si="174"/>
        <v>$120</v>
      </c>
      <c r="AC36" s="129" t="str">
        <f t="shared" ref="AC36:AF36" si="175">IF(P36="","",P36)</f>
        <v>$120</v>
      </c>
      <c r="AD36" s="129" t="str">
        <f t="shared" si="175"/>
        <v>$120</v>
      </c>
      <c r="AE36" s="129" t="str">
        <f t="shared" si="175"/>
        <v>$120</v>
      </c>
      <c r="AF36" s="144" t="str">
        <f t="shared" si="175"/>
        <v>$120</v>
      </c>
      <c r="AG36" s="127"/>
      <c r="AH36" s="129" t="str">
        <f t="shared" ref="AH36:AS36" si="176">IF(U36="","",U36)</f>
        <v>$120</v>
      </c>
      <c r="AI36" s="129" t="str">
        <f t="shared" si="176"/>
        <v>$120</v>
      </c>
      <c r="AJ36" s="129" t="str">
        <f t="shared" si="176"/>
        <v>$120</v>
      </c>
      <c r="AK36" s="129" t="str">
        <f t="shared" si="176"/>
        <v>$120</v>
      </c>
      <c r="AL36" s="129" t="str">
        <f t="shared" si="176"/>
        <v>$120</v>
      </c>
      <c r="AM36" s="129" t="str">
        <f t="shared" si="176"/>
        <v>$120</v>
      </c>
      <c r="AN36" s="129" t="str">
        <f t="shared" si="176"/>
        <v>$120</v>
      </c>
      <c r="AO36" s="129" t="str">
        <f t="shared" si="176"/>
        <v>$120</v>
      </c>
      <c r="AP36" s="129" t="str">
        <f t="shared" si="176"/>
        <v>$120</v>
      </c>
      <c r="AQ36" s="129" t="str">
        <f t="shared" si="176"/>
        <v>$120</v>
      </c>
      <c r="AR36" s="129" t="str">
        <f t="shared" si="176"/>
        <v>$120</v>
      </c>
      <c r="AS36" s="144" t="str">
        <f t="shared" si="176"/>
        <v>$120</v>
      </c>
      <c r="AT36" s="137"/>
      <c r="AU36" s="129" t="str">
        <f t="shared" ref="AU36:BF36" si="177">IF(AH36="","",AH36)</f>
        <v>$120</v>
      </c>
      <c r="AV36" s="129" t="str">
        <f t="shared" si="177"/>
        <v>$120</v>
      </c>
      <c r="AW36" s="129" t="str">
        <f t="shared" si="177"/>
        <v>$120</v>
      </c>
      <c r="AX36" s="129" t="str">
        <f t="shared" si="177"/>
        <v>$120</v>
      </c>
      <c r="AY36" s="129" t="str">
        <f t="shared" si="177"/>
        <v>$120</v>
      </c>
      <c r="AZ36" s="129" t="str">
        <f t="shared" si="177"/>
        <v>$120</v>
      </c>
      <c r="BA36" s="129" t="str">
        <f t="shared" si="177"/>
        <v>$120</v>
      </c>
      <c r="BB36" s="129" t="str">
        <f t="shared" si="177"/>
        <v>$120</v>
      </c>
      <c r="BC36" s="129" t="str">
        <f t="shared" si="177"/>
        <v>$120</v>
      </c>
      <c r="BD36" s="129" t="str">
        <f t="shared" si="177"/>
        <v>$120</v>
      </c>
      <c r="BE36" s="129" t="str">
        <f t="shared" si="177"/>
        <v>$120</v>
      </c>
      <c r="BF36" s="144" t="str">
        <f t="shared" si="177"/>
        <v>$120</v>
      </c>
      <c r="BG36" s="137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44"/>
      <c r="BT36" s="137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44"/>
      <c r="CG36" s="76"/>
      <c r="CH36" s="1"/>
      <c r="CI36" s="1"/>
      <c r="CJ36" s="1"/>
      <c r="CK36" s="1"/>
      <c r="CL36" s="1"/>
      <c r="CM36" s="1"/>
      <c r="CN36" s="1"/>
      <c r="CO36" s="1"/>
      <c r="CP36" s="1"/>
    </row>
    <row r="37" ht="12.75" customHeight="1">
      <c r="A37" s="1"/>
      <c r="B37" s="123" t="str">
        <f>B35+1</f>
        <v>5</v>
      </c>
      <c r="C37" s="132"/>
      <c r="D37" s="132"/>
      <c r="E37" s="132"/>
      <c r="F37" s="133"/>
      <c r="G37" s="133" t="str">
        <f t="shared" ref="G37:J37" si="178">IF(F37="","",F37)</f>
        <v/>
      </c>
      <c r="H37" s="133" t="str">
        <f t="shared" si="178"/>
        <v/>
      </c>
      <c r="I37" s="133" t="str">
        <f t="shared" si="178"/>
        <v/>
      </c>
      <c r="J37" s="149" t="str">
        <f t="shared" si="178"/>
        <v/>
      </c>
      <c r="K37" s="83"/>
      <c r="L37" s="133" t="str">
        <f t="shared" si="145"/>
        <v/>
      </c>
      <c r="M37" s="133" t="str">
        <f t="shared" ref="M37:N37" si="179">IF(L37="","",L37)</f>
        <v/>
      </c>
      <c r="N37" s="149" t="str">
        <f t="shared" si="179"/>
        <v/>
      </c>
      <c r="O37" s="83"/>
      <c r="P37" s="133" t="str">
        <f t="shared" si="147"/>
        <v/>
      </c>
      <c r="Q37" s="133" t="str">
        <f t="shared" ref="Q37:S37" si="180">IF(P37="","",P37)</f>
        <v/>
      </c>
      <c r="R37" s="133" t="str">
        <f t="shared" si="180"/>
        <v/>
      </c>
      <c r="S37" s="133" t="str">
        <f t="shared" si="180"/>
        <v/>
      </c>
      <c r="T37" s="127"/>
      <c r="U37" s="133" t="str">
        <f t="shared" ref="U37:Y37" si="181">IF(F37="","",F37)</f>
        <v/>
      </c>
      <c r="V37" s="133" t="str">
        <f t="shared" si="181"/>
        <v/>
      </c>
      <c r="W37" s="133" t="str">
        <f t="shared" si="181"/>
        <v/>
      </c>
      <c r="X37" s="133" t="str">
        <f t="shared" si="181"/>
        <v/>
      </c>
      <c r="Y37" s="133" t="str">
        <f t="shared" si="181"/>
        <v/>
      </c>
      <c r="Z37" s="133" t="str">
        <f t="shared" ref="Z37:AB37" si="182">IF(L37="","",L37)</f>
        <v/>
      </c>
      <c r="AA37" s="133" t="str">
        <f t="shared" si="182"/>
        <v/>
      </c>
      <c r="AB37" s="133" t="str">
        <f t="shared" si="182"/>
        <v/>
      </c>
      <c r="AC37" s="133" t="str">
        <f t="shared" ref="AC37:AF37" si="183">IF(P37="","",P37)</f>
        <v/>
      </c>
      <c r="AD37" s="133" t="str">
        <f t="shared" si="183"/>
        <v/>
      </c>
      <c r="AE37" s="133" t="str">
        <f t="shared" si="183"/>
        <v/>
      </c>
      <c r="AF37" s="153" t="str">
        <f t="shared" si="183"/>
        <v/>
      </c>
      <c r="AG37" s="127"/>
      <c r="AH37" s="133" t="str">
        <f t="shared" ref="AH37:AS37" si="184">IF(U37="","",U37)</f>
        <v/>
      </c>
      <c r="AI37" s="133" t="str">
        <f t="shared" si="184"/>
        <v/>
      </c>
      <c r="AJ37" s="133" t="str">
        <f t="shared" si="184"/>
        <v/>
      </c>
      <c r="AK37" s="133" t="str">
        <f t="shared" si="184"/>
        <v/>
      </c>
      <c r="AL37" s="133" t="str">
        <f t="shared" si="184"/>
        <v/>
      </c>
      <c r="AM37" s="133" t="str">
        <f t="shared" si="184"/>
        <v/>
      </c>
      <c r="AN37" s="133" t="str">
        <f t="shared" si="184"/>
        <v/>
      </c>
      <c r="AO37" s="133" t="str">
        <f t="shared" si="184"/>
        <v/>
      </c>
      <c r="AP37" s="133" t="str">
        <f t="shared" si="184"/>
        <v/>
      </c>
      <c r="AQ37" s="133" t="str">
        <f t="shared" si="184"/>
        <v/>
      </c>
      <c r="AR37" s="133" t="str">
        <f t="shared" si="184"/>
        <v/>
      </c>
      <c r="AS37" s="153" t="str">
        <f t="shared" si="184"/>
        <v/>
      </c>
      <c r="AT37" s="137"/>
      <c r="AU37" s="133" t="str">
        <f t="shared" ref="AU37:BF37" si="185">IF(AH37="","",AH37)</f>
        <v/>
      </c>
      <c r="AV37" s="133" t="str">
        <f t="shared" si="185"/>
        <v/>
      </c>
      <c r="AW37" s="133" t="str">
        <f t="shared" si="185"/>
        <v/>
      </c>
      <c r="AX37" s="133" t="str">
        <f t="shared" si="185"/>
        <v/>
      </c>
      <c r="AY37" s="133" t="str">
        <f t="shared" si="185"/>
        <v/>
      </c>
      <c r="AZ37" s="133" t="str">
        <f t="shared" si="185"/>
        <v/>
      </c>
      <c r="BA37" s="133" t="str">
        <f t="shared" si="185"/>
        <v/>
      </c>
      <c r="BB37" s="133" t="str">
        <f t="shared" si="185"/>
        <v/>
      </c>
      <c r="BC37" s="133" t="str">
        <f t="shared" si="185"/>
        <v/>
      </c>
      <c r="BD37" s="133" t="str">
        <f t="shared" si="185"/>
        <v/>
      </c>
      <c r="BE37" s="133" t="str">
        <f t="shared" si="185"/>
        <v/>
      </c>
      <c r="BF37" s="153" t="str">
        <f t="shared" si="185"/>
        <v/>
      </c>
      <c r="BG37" s="137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53"/>
      <c r="BT37" s="137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53"/>
      <c r="CG37" s="76"/>
      <c r="CH37" s="1"/>
      <c r="CI37" s="1"/>
      <c r="CJ37" s="1"/>
      <c r="CK37" s="1"/>
      <c r="CL37" s="1"/>
      <c r="CM37" s="1"/>
      <c r="CN37" s="1"/>
      <c r="CO37" s="1"/>
      <c r="CP37" s="1"/>
    </row>
    <row r="38" ht="19.5" customHeight="1">
      <c r="A38" s="162"/>
      <c r="B38" s="123"/>
      <c r="C38" s="107" t="s">
        <v>56</v>
      </c>
      <c r="D38" s="109"/>
      <c r="E38" s="117"/>
      <c r="F38" s="120" t="str">
        <f t="shared" ref="F38:J38" si="186">SUM(F39:F47)</f>
        <v>$825</v>
      </c>
      <c r="G38" s="120" t="str">
        <f t="shared" si="186"/>
        <v>$825</v>
      </c>
      <c r="H38" s="120" t="str">
        <f t="shared" si="186"/>
        <v>$825</v>
      </c>
      <c r="I38" s="120" t="str">
        <f t="shared" si="186"/>
        <v>$825</v>
      </c>
      <c r="J38" s="131" t="str">
        <f t="shared" si="186"/>
        <v>$825</v>
      </c>
      <c r="K38" s="119"/>
      <c r="L38" s="120" t="str">
        <f t="shared" ref="L38:N38" si="187">SUM(L39:L47)</f>
        <v>$825</v>
      </c>
      <c r="M38" s="120" t="str">
        <f t="shared" si="187"/>
        <v>$825</v>
      </c>
      <c r="N38" s="131" t="str">
        <f t="shared" si="187"/>
        <v>$825</v>
      </c>
      <c r="O38" s="119"/>
      <c r="P38" s="120" t="str">
        <f t="shared" ref="P38:S38" si="188">SUM(P39:P47)</f>
        <v>$825</v>
      </c>
      <c r="Q38" s="120" t="str">
        <f t="shared" si="188"/>
        <v>$825</v>
      </c>
      <c r="R38" s="120" t="str">
        <f t="shared" si="188"/>
        <v>$825</v>
      </c>
      <c r="S38" s="120" t="str">
        <f t="shared" si="188"/>
        <v>$825</v>
      </c>
      <c r="T38" s="127"/>
      <c r="U38" s="120" t="str">
        <f t="shared" ref="U38:AF38" si="189">SUM(U39:U47)</f>
        <v>$750</v>
      </c>
      <c r="V38" s="120" t="str">
        <f t="shared" si="189"/>
        <v>$650</v>
      </c>
      <c r="W38" s="120" t="str">
        <f t="shared" si="189"/>
        <v>$650</v>
      </c>
      <c r="X38" s="120" t="str">
        <f t="shared" si="189"/>
        <v>$650</v>
      </c>
      <c r="Y38" s="120" t="str">
        <f t="shared" si="189"/>
        <v>$650</v>
      </c>
      <c r="Z38" s="120" t="str">
        <f t="shared" si="189"/>
        <v>$650</v>
      </c>
      <c r="AA38" s="120" t="str">
        <f t="shared" si="189"/>
        <v>$650</v>
      </c>
      <c r="AB38" s="120" t="str">
        <f t="shared" si="189"/>
        <v>$650</v>
      </c>
      <c r="AC38" s="120" t="str">
        <f t="shared" si="189"/>
        <v>$650</v>
      </c>
      <c r="AD38" s="120" t="str">
        <f t="shared" si="189"/>
        <v>$650</v>
      </c>
      <c r="AE38" s="120" t="str">
        <f t="shared" si="189"/>
        <v>$650</v>
      </c>
      <c r="AF38" s="120" t="str">
        <f t="shared" si="189"/>
        <v>$650</v>
      </c>
      <c r="AG38" s="127"/>
      <c r="AH38" s="120" t="str">
        <f t="shared" ref="AH38:AS38" si="190">SUM(AH39:AH47)</f>
        <v>$750</v>
      </c>
      <c r="AI38" s="120" t="str">
        <f t="shared" si="190"/>
        <v>$650</v>
      </c>
      <c r="AJ38" s="120" t="str">
        <f t="shared" si="190"/>
        <v>$650</v>
      </c>
      <c r="AK38" s="120" t="str">
        <f t="shared" si="190"/>
        <v>$650</v>
      </c>
      <c r="AL38" s="120" t="str">
        <f t="shared" si="190"/>
        <v>$650</v>
      </c>
      <c r="AM38" s="120" t="str">
        <f t="shared" si="190"/>
        <v>$650</v>
      </c>
      <c r="AN38" s="120" t="str">
        <f t="shared" si="190"/>
        <v>$650</v>
      </c>
      <c r="AO38" s="120" t="str">
        <f t="shared" si="190"/>
        <v>$650</v>
      </c>
      <c r="AP38" s="120" t="str">
        <f t="shared" si="190"/>
        <v>$650</v>
      </c>
      <c r="AQ38" s="120" t="str">
        <f t="shared" si="190"/>
        <v>$650</v>
      </c>
      <c r="AR38" s="120" t="str">
        <f t="shared" si="190"/>
        <v>$650</v>
      </c>
      <c r="AS38" s="120" t="str">
        <f t="shared" si="190"/>
        <v>$650</v>
      </c>
      <c r="AT38" s="137"/>
      <c r="AU38" s="120" t="str">
        <f t="shared" ref="AU38:BF38" si="191">SUM(AU39:AU47)</f>
        <v>$750</v>
      </c>
      <c r="AV38" s="120" t="str">
        <f t="shared" si="191"/>
        <v>$650</v>
      </c>
      <c r="AW38" s="120" t="str">
        <f t="shared" si="191"/>
        <v>$650</v>
      </c>
      <c r="AX38" s="120" t="str">
        <f t="shared" si="191"/>
        <v>$650</v>
      </c>
      <c r="AY38" s="120" t="str">
        <f t="shared" si="191"/>
        <v>$650</v>
      </c>
      <c r="AZ38" s="120" t="str">
        <f t="shared" si="191"/>
        <v>$650</v>
      </c>
      <c r="BA38" s="120" t="str">
        <f t="shared" si="191"/>
        <v>$650</v>
      </c>
      <c r="BB38" s="120" t="str">
        <f t="shared" si="191"/>
        <v>$650</v>
      </c>
      <c r="BC38" s="120" t="str">
        <f t="shared" si="191"/>
        <v>$650</v>
      </c>
      <c r="BD38" s="120" t="str">
        <f t="shared" si="191"/>
        <v>$650</v>
      </c>
      <c r="BE38" s="120" t="str">
        <f t="shared" si="191"/>
        <v>$650</v>
      </c>
      <c r="BF38" s="120" t="str">
        <f t="shared" si="191"/>
        <v>$650</v>
      </c>
      <c r="BG38" s="137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37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92"/>
      <c r="CH38" s="162"/>
      <c r="CI38" s="162"/>
      <c r="CJ38" s="162"/>
      <c r="CK38" s="162"/>
      <c r="CL38" s="162"/>
      <c r="CM38" s="162"/>
      <c r="CN38" s="162"/>
      <c r="CO38" s="162"/>
      <c r="CP38" s="162"/>
    </row>
    <row r="39" ht="12.75" customHeight="1">
      <c r="A39" s="1"/>
      <c r="B39" s="123" t="str">
        <f t="shared" ref="B39:B47" si="200">B38+1</f>
        <v>1</v>
      </c>
      <c r="C39" s="125" t="s">
        <v>60</v>
      </c>
      <c r="D39" s="125"/>
      <c r="E39" s="125"/>
      <c r="F39" s="129">
        <v>150.0</v>
      </c>
      <c r="G39" s="129" t="str">
        <f t="shared" ref="G39:J39" si="192">IF(F39="","",F39)</f>
        <v>$150</v>
      </c>
      <c r="H39" s="129" t="str">
        <f t="shared" si="192"/>
        <v>$150</v>
      </c>
      <c r="I39" s="129" t="str">
        <f t="shared" si="192"/>
        <v>$150</v>
      </c>
      <c r="J39" s="129" t="str">
        <f t="shared" si="192"/>
        <v>$150</v>
      </c>
      <c r="L39" s="129" t="str">
        <f t="shared" ref="L39:L47" si="202">IF(J39="","",J39)</f>
        <v>$150</v>
      </c>
      <c r="M39" s="129" t="str">
        <f t="shared" ref="M39:N39" si="193">IF(L39="","",L39)</f>
        <v>$150</v>
      </c>
      <c r="N39" s="129" t="str">
        <f t="shared" si="193"/>
        <v>$150</v>
      </c>
      <c r="P39" s="129" t="str">
        <f t="shared" ref="P39:P47" si="204">IF(N39="","",N39)</f>
        <v>$150</v>
      </c>
      <c r="Q39" s="129" t="str">
        <f t="shared" ref="Q39:S39" si="194">IF(P39="","",P39)</f>
        <v>$150</v>
      </c>
      <c r="R39" s="129" t="str">
        <f t="shared" si="194"/>
        <v>$150</v>
      </c>
      <c r="S39" s="129" t="str">
        <f t="shared" si="194"/>
        <v>$150</v>
      </c>
      <c r="T39" s="127"/>
      <c r="U39" s="129" t="str">
        <f t="shared" ref="U39:Y39" si="195">IF(F39="","",F39)</f>
        <v>$150</v>
      </c>
      <c r="V39" s="129" t="str">
        <f t="shared" si="195"/>
        <v>$150</v>
      </c>
      <c r="W39" s="129" t="str">
        <f t="shared" si="195"/>
        <v>$150</v>
      </c>
      <c r="X39" s="129" t="str">
        <f t="shared" si="195"/>
        <v>$150</v>
      </c>
      <c r="Y39" s="129" t="str">
        <f t="shared" si="195"/>
        <v>$150</v>
      </c>
      <c r="Z39" s="129" t="str">
        <f t="shared" ref="Z39:AB39" si="196">IF(L39="","",L39)</f>
        <v>$150</v>
      </c>
      <c r="AA39" s="129" t="str">
        <f t="shared" si="196"/>
        <v>$150</v>
      </c>
      <c r="AB39" s="129" t="str">
        <f t="shared" si="196"/>
        <v>$150</v>
      </c>
      <c r="AC39" s="129" t="str">
        <f t="shared" ref="AC39:AF39" si="197">IF(P39="","",P39)</f>
        <v>$150</v>
      </c>
      <c r="AD39" s="129" t="str">
        <f t="shared" si="197"/>
        <v>$150</v>
      </c>
      <c r="AE39" s="129" t="str">
        <f t="shared" si="197"/>
        <v>$150</v>
      </c>
      <c r="AF39" s="144" t="str">
        <f t="shared" si="197"/>
        <v>$150</v>
      </c>
      <c r="AG39" s="127"/>
      <c r="AH39" s="129" t="str">
        <f t="shared" ref="AH39:AS39" si="198">IF(U39="","",U39)</f>
        <v>$150</v>
      </c>
      <c r="AI39" s="129" t="str">
        <f t="shared" si="198"/>
        <v>$150</v>
      </c>
      <c r="AJ39" s="129" t="str">
        <f t="shared" si="198"/>
        <v>$150</v>
      </c>
      <c r="AK39" s="129" t="str">
        <f t="shared" si="198"/>
        <v>$150</v>
      </c>
      <c r="AL39" s="129" t="str">
        <f t="shared" si="198"/>
        <v>$150</v>
      </c>
      <c r="AM39" s="129" t="str">
        <f t="shared" si="198"/>
        <v>$150</v>
      </c>
      <c r="AN39" s="129" t="str">
        <f t="shared" si="198"/>
        <v>$150</v>
      </c>
      <c r="AO39" s="129" t="str">
        <f t="shared" si="198"/>
        <v>$150</v>
      </c>
      <c r="AP39" s="129" t="str">
        <f t="shared" si="198"/>
        <v>$150</v>
      </c>
      <c r="AQ39" s="129" t="str">
        <f t="shared" si="198"/>
        <v>$150</v>
      </c>
      <c r="AR39" s="129" t="str">
        <f t="shared" si="198"/>
        <v>$150</v>
      </c>
      <c r="AS39" s="144" t="str">
        <f t="shared" si="198"/>
        <v>$150</v>
      </c>
      <c r="AT39" s="137"/>
      <c r="AU39" s="129" t="str">
        <f t="shared" ref="AU39:BF39" si="199">IF(AH39="","",AH39)</f>
        <v>$150</v>
      </c>
      <c r="AV39" s="129" t="str">
        <f t="shared" si="199"/>
        <v>$150</v>
      </c>
      <c r="AW39" s="129" t="str">
        <f t="shared" si="199"/>
        <v>$150</v>
      </c>
      <c r="AX39" s="129" t="str">
        <f t="shared" si="199"/>
        <v>$150</v>
      </c>
      <c r="AY39" s="129" t="str">
        <f t="shared" si="199"/>
        <v>$150</v>
      </c>
      <c r="AZ39" s="129" t="str">
        <f t="shared" si="199"/>
        <v>$150</v>
      </c>
      <c r="BA39" s="129" t="str">
        <f t="shared" si="199"/>
        <v>$150</v>
      </c>
      <c r="BB39" s="129" t="str">
        <f t="shared" si="199"/>
        <v>$150</v>
      </c>
      <c r="BC39" s="129" t="str">
        <f t="shared" si="199"/>
        <v>$150</v>
      </c>
      <c r="BD39" s="129" t="str">
        <f t="shared" si="199"/>
        <v>$150</v>
      </c>
      <c r="BE39" s="129" t="str">
        <f t="shared" si="199"/>
        <v>$150</v>
      </c>
      <c r="BF39" s="144" t="str">
        <f t="shared" si="199"/>
        <v>$150</v>
      </c>
      <c r="BG39" s="137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44"/>
      <c r="BT39" s="137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44"/>
      <c r="CG39" s="76"/>
      <c r="CH39" s="1"/>
      <c r="CI39" s="1"/>
      <c r="CJ39" s="1"/>
      <c r="CK39" s="1"/>
      <c r="CL39" s="1"/>
      <c r="CM39" s="1"/>
      <c r="CN39" s="1"/>
      <c r="CO39" s="1"/>
      <c r="CP39" s="1"/>
    </row>
    <row r="40" ht="12.75" customHeight="1">
      <c r="A40" s="1"/>
      <c r="B40" s="123" t="str">
        <f t="shared" si="200"/>
        <v>2</v>
      </c>
      <c r="C40" s="132" t="s">
        <v>61</v>
      </c>
      <c r="D40" s="132"/>
      <c r="E40" s="132"/>
      <c r="F40" s="133">
        <v>200.0</v>
      </c>
      <c r="G40" s="133" t="str">
        <f t="shared" ref="G40:J40" si="201">IF(F40="","",F40)</f>
        <v>$200</v>
      </c>
      <c r="H40" s="133" t="str">
        <f t="shared" si="201"/>
        <v>$200</v>
      </c>
      <c r="I40" s="133" t="str">
        <f t="shared" si="201"/>
        <v>$200</v>
      </c>
      <c r="J40" s="149" t="str">
        <f t="shared" si="201"/>
        <v>$200</v>
      </c>
      <c r="K40" s="83"/>
      <c r="L40" s="133" t="str">
        <f t="shared" si="202"/>
        <v>$200</v>
      </c>
      <c r="M40" s="133" t="str">
        <f t="shared" ref="M40:N40" si="203">IF(L40="","",L40)</f>
        <v>$200</v>
      </c>
      <c r="N40" s="149" t="str">
        <f t="shared" si="203"/>
        <v>$200</v>
      </c>
      <c r="O40" s="83"/>
      <c r="P40" s="133" t="str">
        <f t="shared" si="204"/>
        <v>$200</v>
      </c>
      <c r="Q40" s="133" t="str">
        <f t="shared" ref="Q40:S40" si="205">IF(P40="","",P40)</f>
        <v>$200</v>
      </c>
      <c r="R40" s="133" t="str">
        <f t="shared" si="205"/>
        <v>$200</v>
      </c>
      <c r="S40" s="133" t="str">
        <f t="shared" si="205"/>
        <v>$200</v>
      </c>
      <c r="T40" s="127"/>
      <c r="U40" s="133" t="str">
        <f t="shared" ref="U40:Y40" si="206">IF(F40="","",F40)</f>
        <v>$200</v>
      </c>
      <c r="V40" s="133" t="str">
        <f t="shared" si="206"/>
        <v>$200</v>
      </c>
      <c r="W40" s="133" t="str">
        <f t="shared" si="206"/>
        <v>$200</v>
      </c>
      <c r="X40" s="133" t="str">
        <f t="shared" si="206"/>
        <v>$200</v>
      </c>
      <c r="Y40" s="133" t="str">
        <f t="shared" si="206"/>
        <v>$200</v>
      </c>
      <c r="Z40" s="133" t="str">
        <f t="shared" ref="Z40:AB40" si="207">IF(L40="","",L40)</f>
        <v>$200</v>
      </c>
      <c r="AA40" s="133" t="str">
        <f t="shared" si="207"/>
        <v>$200</v>
      </c>
      <c r="AB40" s="133" t="str">
        <f t="shared" si="207"/>
        <v>$200</v>
      </c>
      <c r="AC40" s="133" t="str">
        <f t="shared" ref="AC40:AF40" si="208">IF(P40="","",P40)</f>
        <v>$200</v>
      </c>
      <c r="AD40" s="133" t="str">
        <f t="shared" si="208"/>
        <v>$200</v>
      </c>
      <c r="AE40" s="133" t="str">
        <f t="shared" si="208"/>
        <v>$200</v>
      </c>
      <c r="AF40" s="153" t="str">
        <f t="shared" si="208"/>
        <v>$200</v>
      </c>
      <c r="AG40" s="127"/>
      <c r="AH40" s="133" t="str">
        <f t="shared" ref="AH40:AS40" si="209">IF(U40="","",U40)</f>
        <v>$200</v>
      </c>
      <c r="AI40" s="133" t="str">
        <f t="shared" si="209"/>
        <v>$200</v>
      </c>
      <c r="AJ40" s="133" t="str">
        <f t="shared" si="209"/>
        <v>$200</v>
      </c>
      <c r="AK40" s="133" t="str">
        <f t="shared" si="209"/>
        <v>$200</v>
      </c>
      <c r="AL40" s="133" t="str">
        <f t="shared" si="209"/>
        <v>$200</v>
      </c>
      <c r="AM40" s="133" t="str">
        <f t="shared" si="209"/>
        <v>$200</v>
      </c>
      <c r="AN40" s="133" t="str">
        <f t="shared" si="209"/>
        <v>$200</v>
      </c>
      <c r="AO40" s="133" t="str">
        <f t="shared" si="209"/>
        <v>$200</v>
      </c>
      <c r="AP40" s="133" t="str">
        <f t="shared" si="209"/>
        <v>$200</v>
      </c>
      <c r="AQ40" s="133" t="str">
        <f t="shared" si="209"/>
        <v>$200</v>
      </c>
      <c r="AR40" s="133" t="str">
        <f t="shared" si="209"/>
        <v>$200</v>
      </c>
      <c r="AS40" s="153" t="str">
        <f t="shared" si="209"/>
        <v>$200</v>
      </c>
      <c r="AT40" s="137"/>
      <c r="AU40" s="133" t="str">
        <f t="shared" ref="AU40:BF40" si="210">IF(AH40="","",AH40)</f>
        <v>$200</v>
      </c>
      <c r="AV40" s="133" t="str">
        <f t="shared" si="210"/>
        <v>$200</v>
      </c>
      <c r="AW40" s="133" t="str">
        <f t="shared" si="210"/>
        <v>$200</v>
      </c>
      <c r="AX40" s="133" t="str">
        <f t="shared" si="210"/>
        <v>$200</v>
      </c>
      <c r="AY40" s="133" t="str">
        <f t="shared" si="210"/>
        <v>$200</v>
      </c>
      <c r="AZ40" s="133" t="str">
        <f t="shared" si="210"/>
        <v>$200</v>
      </c>
      <c r="BA40" s="133" t="str">
        <f t="shared" si="210"/>
        <v>$200</v>
      </c>
      <c r="BB40" s="133" t="str">
        <f t="shared" si="210"/>
        <v>$200</v>
      </c>
      <c r="BC40" s="133" t="str">
        <f t="shared" si="210"/>
        <v>$200</v>
      </c>
      <c r="BD40" s="133" t="str">
        <f t="shared" si="210"/>
        <v>$200</v>
      </c>
      <c r="BE40" s="133" t="str">
        <f t="shared" si="210"/>
        <v>$200</v>
      </c>
      <c r="BF40" s="153" t="str">
        <f t="shared" si="210"/>
        <v>$200</v>
      </c>
      <c r="BG40" s="137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53"/>
      <c r="BT40" s="137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53"/>
      <c r="CG40" s="76"/>
      <c r="CH40" s="1"/>
      <c r="CI40" s="1"/>
      <c r="CJ40" s="1"/>
      <c r="CK40" s="1"/>
      <c r="CL40" s="1"/>
      <c r="CM40" s="1"/>
      <c r="CN40" s="1"/>
      <c r="CO40" s="1"/>
      <c r="CP40" s="1"/>
    </row>
    <row r="41" ht="12.75" customHeight="1">
      <c r="A41" s="1"/>
      <c r="B41" s="123" t="str">
        <f t="shared" si="200"/>
        <v>3</v>
      </c>
      <c r="C41" s="125" t="s">
        <v>63</v>
      </c>
      <c r="D41" s="125"/>
      <c r="E41" s="125"/>
      <c r="F41" s="129">
        <v>100.0</v>
      </c>
      <c r="G41" s="129" t="str">
        <f t="shared" ref="G41:J41" si="211">IF(F41="","",F41)</f>
        <v>$100</v>
      </c>
      <c r="H41" s="129" t="str">
        <f t="shared" si="211"/>
        <v>$100</v>
      </c>
      <c r="I41" s="129" t="str">
        <f t="shared" si="211"/>
        <v>$100</v>
      </c>
      <c r="J41" s="129" t="str">
        <f t="shared" si="211"/>
        <v>$100</v>
      </c>
      <c r="L41" s="129" t="str">
        <f t="shared" si="202"/>
        <v>$100</v>
      </c>
      <c r="M41" s="129" t="str">
        <f t="shared" ref="M41:N41" si="212">IF(L41="","",L41)</f>
        <v>$100</v>
      </c>
      <c r="N41" s="129" t="str">
        <f t="shared" si="212"/>
        <v>$100</v>
      </c>
      <c r="P41" s="129" t="str">
        <f t="shared" si="204"/>
        <v>$100</v>
      </c>
      <c r="Q41" s="129" t="str">
        <f t="shared" ref="Q41:S41" si="213">IF(P41="","",P41)</f>
        <v>$100</v>
      </c>
      <c r="R41" s="129" t="str">
        <f t="shared" si="213"/>
        <v>$100</v>
      </c>
      <c r="S41" s="129" t="str">
        <f t="shared" si="213"/>
        <v>$100</v>
      </c>
      <c r="T41" s="127"/>
      <c r="U41" s="129" t="str">
        <f t="shared" ref="U41:Y41" si="214">IF(F41="","",F41)</f>
        <v>$100</v>
      </c>
      <c r="V41" s="129" t="str">
        <f t="shared" si="214"/>
        <v>$100</v>
      </c>
      <c r="W41" s="129" t="str">
        <f t="shared" si="214"/>
        <v>$100</v>
      </c>
      <c r="X41" s="129" t="str">
        <f t="shared" si="214"/>
        <v>$100</v>
      </c>
      <c r="Y41" s="129" t="str">
        <f t="shared" si="214"/>
        <v>$100</v>
      </c>
      <c r="Z41" s="129" t="str">
        <f t="shared" ref="Z41:AB41" si="215">IF(L41="","",L41)</f>
        <v>$100</v>
      </c>
      <c r="AA41" s="129" t="str">
        <f t="shared" si="215"/>
        <v>$100</v>
      </c>
      <c r="AB41" s="129" t="str">
        <f t="shared" si="215"/>
        <v>$100</v>
      </c>
      <c r="AC41" s="129" t="str">
        <f t="shared" ref="AC41:AF41" si="216">IF(P41="","",P41)</f>
        <v>$100</v>
      </c>
      <c r="AD41" s="129" t="str">
        <f t="shared" si="216"/>
        <v>$100</v>
      </c>
      <c r="AE41" s="129" t="str">
        <f t="shared" si="216"/>
        <v>$100</v>
      </c>
      <c r="AF41" s="144" t="str">
        <f t="shared" si="216"/>
        <v>$100</v>
      </c>
      <c r="AG41" s="127"/>
      <c r="AH41" s="129" t="str">
        <f t="shared" ref="AH41:AS41" si="217">IF(U41="","",U41)</f>
        <v>$100</v>
      </c>
      <c r="AI41" s="129" t="str">
        <f t="shared" si="217"/>
        <v>$100</v>
      </c>
      <c r="AJ41" s="129" t="str">
        <f t="shared" si="217"/>
        <v>$100</v>
      </c>
      <c r="AK41" s="129" t="str">
        <f t="shared" si="217"/>
        <v>$100</v>
      </c>
      <c r="AL41" s="129" t="str">
        <f t="shared" si="217"/>
        <v>$100</v>
      </c>
      <c r="AM41" s="129" t="str">
        <f t="shared" si="217"/>
        <v>$100</v>
      </c>
      <c r="AN41" s="129" t="str">
        <f t="shared" si="217"/>
        <v>$100</v>
      </c>
      <c r="AO41" s="129" t="str">
        <f t="shared" si="217"/>
        <v>$100</v>
      </c>
      <c r="AP41" s="129" t="str">
        <f t="shared" si="217"/>
        <v>$100</v>
      </c>
      <c r="AQ41" s="129" t="str">
        <f t="shared" si="217"/>
        <v>$100</v>
      </c>
      <c r="AR41" s="129" t="str">
        <f t="shared" si="217"/>
        <v>$100</v>
      </c>
      <c r="AS41" s="144" t="str">
        <f t="shared" si="217"/>
        <v>$100</v>
      </c>
      <c r="AT41" s="137"/>
      <c r="AU41" s="129" t="str">
        <f t="shared" ref="AU41:BF41" si="218">IF(AH41="","",AH41)</f>
        <v>$100</v>
      </c>
      <c r="AV41" s="129" t="str">
        <f t="shared" si="218"/>
        <v>$100</v>
      </c>
      <c r="AW41" s="129" t="str">
        <f t="shared" si="218"/>
        <v>$100</v>
      </c>
      <c r="AX41" s="129" t="str">
        <f t="shared" si="218"/>
        <v>$100</v>
      </c>
      <c r="AY41" s="129" t="str">
        <f t="shared" si="218"/>
        <v>$100</v>
      </c>
      <c r="AZ41" s="129" t="str">
        <f t="shared" si="218"/>
        <v>$100</v>
      </c>
      <c r="BA41" s="129" t="str">
        <f t="shared" si="218"/>
        <v>$100</v>
      </c>
      <c r="BB41" s="129" t="str">
        <f t="shared" si="218"/>
        <v>$100</v>
      </c>
      <c r="BC41" s="129" t="str">
        <f t="shared" si="218"/>
        <v>$100</v>
      </c>
      <c r="BD41" s="129" t="str">
        <f t="shared" si="218"/>
        <v>$100</v>
      </c>
      <c r="BE41" s="129" t="str">
        <f t="shared" si="218"/>
        <v>$100</v>
      </c>
      <c r="BF41" s="144" t="str">
        <f t="shared" si="218"/>
        <v>$100</v>
      </c>
      <c r="BG41" s="137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44"/>
      <c r="BT41" s="137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44"/>
      <c r="CG41" s="76"/>
      <c r="CH41" s="1"/>
      <c r="CI41" s="1"/>
      <c r="CJ41" s="1"/>
      <c r="CK41" s="1"/>
      <c r="CL41" s="1"/>
      <c r="CM41" s="1"/>
      <c r="CN41" s="1"/>
      <c r="CO41" s="1"/>
      <c r="CP41" s="1"/>
    </row>
    <row r="42" ht="12.75" customHeight="1">
      <c r="A42" s="1"/>
      <c r="B42" s="123" t="str">
        <f t="shared" si="200"/>
        <v>4</v>
      </c>
      <c r="C42" s="163" t="s">
        <v>64</v>
      </c>
      <c r="D42" s="163"/>
      <c r="E42" s="163"/>
      <c r="F42" s="133">
        <v>100.0</v>
      </c>
      <c r="G42" s="133" t="str">
        <f t="shared" ref="G42:J42" si="219">IF(F42="","",F42)</f>
        <v>$100</v>
      </c>
      <c r="H42" s="133" t="str">
        <f t="shared" si="219"/>
        <v>$100</v>
      </c>
      <c r="I42" s="133" t="str">
        <f t="shared" si="219"/>
        <v>$100</v>
      </c>
      <c r="J42" s="149" t="str">
        <f t="shared" si="219"/>
        <v>$100</v>
      </c>
      <c r="K42" s="83"/>
      <c r="L42" s="133" t="str">
        <f t="shared" si="202"/>
        <v>$100</v>
      </c>
      <c r="M42" s="133" t="str">
        <f t="shared" ref="M42:N42" si="220">IF(L42="","",L42)</f>
        <v>$100</v>
      </c>
      <c r="N42" s="149" t="str">
        <f t="shared" si="220"/>
        <v>$100</v>
      </c>
      <c r="O42" s="83"/>
      <c r="P42" s="133" t="str">
        <f t="shared" si="204"/>
        <v>$100</v>
      </c>
      <c r="Q42" s="133" t="str">
        <f t="shared" ref="Q42:S42" si="221">IF(P42="","",P42)</f>
        <v>$100</v>
      </c>
      <c r="R42" s="133" t="str">
        <f t="shared" si="221"/>
        <v>$100</v>
      </c>
      <c r="S42" s="133" t="str">
        <f t="shared" si="221"/>
        <v>$100</v>
      </c>
      <c r="T42" s="127"/>
      <c r="U42" s="133" t="str">
        <f t="shared" ref="U42:Y42" si="222">IF(F42="","",F42)</f>
        <v>$100</v>
      </c>
      <c r="V42" s="133" t="str">
        <f t="shared" si="222"/>
        <v>$100</v>
      </c>
      <c r="W42" s="133" t="str">
        <f t="shared" si="222"/>
        <v>$100</v>
      </c>
      <c r="X42" s="133" t="str">
        <f t="shared" si="222"/>
        <v>$100</v>
      </c>
      <c r="Y42" s="133" t="str">
        <f t="shared" si="222"/>
        <v>$100</v>
      </c>
      <c r="Z42" s="133" t="str">
        <f t="shared" ref="Z42:AB42" si="223">IF(L42="","",L42)</f>
        <v>$100</v>
      </c>
      <c r="AA42" s="133" t="str">
        <f t="shared" si="223"/>
        <v>$100</v>
      </c>
      <c r="AB42" s="133" t="str">
        <f t="shared" si="223"/>
        <v>$100</v>
      </c>
      <c r="AC42" s="133" t="str">
        <f t="shared" ref="AC42:AF42" si="224">IF(P42="","",P42)</f>
        <v>$100</v>
      </c>
      <c r="AD42" s="133" t="str">
        <f t="shared" si="224"/>
        <v>$100</v>
      </c>
      <c r="AE42" s="133" t="str">
        <f t="shared" si="224"/>
        <v>$100</v>
      </c>
      <c r="AF42" s="153" t="str">
        <f t="shared" si="224"/>
        <v>$100</v>
      </c>
      <c r="AG42" s="127"/>
      <c r="AH42" s="133" t="str">
        <f t="shared" ref="AH42:AS42" si="225">IF(U42="","",U42)</f>
        <v>$100</v>
      </c>
      <c r="AI42" s="133" t="str">
        <f t="shared" si="225"/>
        <v>$100</v>
      </c>
      <c r="AJ42" s="133" t="str">
        <f t="shared" si="225"/>
        <v>$100</v>
      </c>
      <c r="AK42" s="133" t="str">
        <f t="shared" si="225"/>
        <v>$100</v>
      </c>
      <c r="AL42" s="133" t="str">
        <f t="shared" si="225"/>
        <v>$100</v>
      </c>
      <c r="AM42" s="133" t="str">
        <f t="shared" si="225"/>
        <v>$100</v>
      </c>
      <c r="AN42" s="133" t="str">
        <f t="shared" si="225"/>
        <v>$100</v>
      </c>
      <c r="AO42" s="133" t="str">
        <f t="shared" si="225"/>
        <v>$100</v>
      </c>
      <c r="AP42" s="133" t="str">
        <f t="shared" si="225"/>
        <v>$100</v>
      </c>
      <c r="AQ42" s="133" t="str">
        <f t="shared" si="225"/>
        <v>$100</v>
      </c>
      <c r="AR42" s="133" t="str">
        <f t="shared" si="225"/>
        <v>$100</v>
      </c>
      <c r="AS42" s="153" t="str">
        <f t="shared" si="225"/>
        <v>$100</v>
      </c>
      <c r="AT42" s="137"/>
      <c r="AU42" s="133" t="str">
        <f t="shared" ref="AU42:BF42" si="226">IF(AH42="","",AH42)</f>
        <v>$100</v>
      </c>
      <c r="AV42" s="133" t="str">
        <f t="shared" si="226"/>
        <v>$100</v>
      </c>
      <c r="AW42" s="133" t="str">
        <f t="shared" si="226"/>
        <v>$100</v>
      </c>
      <c r="AX42" s="133" t="str">
        <f t="shared" si="226"/>
        <v>$100</v>
      </c>
      <c r="AY42" s="133" t="str">
        <f t="shared" si="226"/>
        <v>$100</v>
      </c>
      <c r="AZ42" s="133" t="str">
        <f t="shared" si="226"/>
        <v>$100</v>
      </c>
      <c r="BA42" s="133" t="str">
        <f t="shared" si="226"/>
        <v>$100</v>
      </c>
      <c r="BB42" s="133" t="str">
        <f t="shared" si="226"/>
        <v>$100</v>
      </c>
      <c r="BC42" s="133" t="str">
        <f t="shared" si="226"/>
        <v>$100</v>
      </c>
      <c r="BD42" s="133" t="str">
        <f t="shared" si="226"/>
        <v>$100</v>
      </c>
      <c r="BE42" s="133" t="str">
        <f t="shared" si="226"/>
        <v>$100</v>
      </c>
      <c r="BF42" s="153" t="str">
        <f t="shared" si="226"/>
        <v>$100</v>
      </c>
      <c r="BG42" s="137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53"/>
      <c r="BT42" s="137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53"/>
      <c r="CG42" s="76"/>
      <c r="CH42" s="1"/>
      <c r="CI42" s="1"/>
      <c r="CJ42" s="1"/>
      <c r="CK42" s="1"/>
      <c r="CL42" s="1"/>
      <c r="CM42" s="1"/>
      <c r="CN42" s="1"/>
      <c r="CO42" s="1"/>
      <c r="CP42" s="1"/>
    </row>
    <row r="43" ht="12.75" customHeight="1">
      <c r="A43" s="1"/>
      <c r="B43" s="123" t="str">
        <f t="shared" si="200"/>
        <v>5</v>
      </c>
      <c r="C43" s="125" t="s">
        <v>65</v>
      </c>
      <c r="D43" s="125"/>
      <c r="E43" s="125"/>
      <c r="F43" s="129">
        <v>100.0</v>
      </c>
      <c r="G43" s="129" t="str">
        <f t="shared" ref="G43:J43" si="227">IF(F43="","",F43)</f>
        <v>$100</v>
      </c>
      <c r="H43" s="129" t="str">
        <f t="shared" si="227"/>
        <v>$100</v>
      </c>
      <c r="I43" s="129" t="str">
        <f t="shared" si="227"/>
        <v>$100</v>
      </c>
      <c r="J43" s="129" t="str">
        <f t="shared" si="227"/>
        <v>$100</v>
      </c>
      <c r="L43" s="129" t="str">
        <f t="shared" si="202"/>
        <v>$100</v>
      </c>
      <c r="M43" s="129" t="str">
        <f t="shared" ref="M43:N43" si="228">IF(L43="","",L43)</f>
        <v>$100</v>
      </c>
      <c r="N43" s="129" t="str">
        <f t="shared" si="228"/>
        <v>$100</v>
      </c>
      <c r="P43" s="129" t="str">
        <f t="shared" si="204"/>
        <v>$100</v>
      </c>
      <c r="Q43" s="129" t="str">
        <f t="shared" ref="Q43:S43" si="229">IF(P43="","",P43)</f>
        <v>$100</v>
      </c>
      <c r="R43" s="129" t="str">
        <f t="shared" si="229"/>
        <v>$100</v>
      </c>
      <c r="S43" s="129" t="str">
        <f t="shared" si="229"/>
        <v>$100</v>
      </c>
      <c r="T43" s="127"/>
      <c r="U43" s="129" t="str">
        <f t="shared" ref="U43:U44" si="233">IF(F43="","",F43)</f>
        <v>$100</v>
      </c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44"/>
      <c r="AG43" s="127"/>
      <c r="AH43" s="129" t="str">
        <f t="shared" ref="AH43:AH44" si="237">IF(U43="","",U43)</f>
        <v>$100</v>
      </c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44"/>
      <c r="AT43" s="137"/>
      <c r="AU43" s="129" t="str">
        <f t="shared" ref="AU43:AU44" si="239">IF(AH43="","",AH43)</f>
        <v>$100</v>
      </c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44"/>
      <c r="BG43" s="137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44"/>
      <c r="BT43" s="137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44"/>
      <c r="CG43" s="76"/>
      <c r="CH43" s="1"/>
      <c r="CI43" s="1"/>
      <c r="CJ43" s="1"/>
      <c r="CK43" s="1"/>
      <c r="CL43" s="1"/>
      <c r="CM43" s="1"/>
      <c r="CN43" s="1"/>
      <c r="CO43" s="1"/>
      <c r="CP43" s="1"/>
    </row>
    <row r="44" ht="12.75" customHeight="1">
      <c r="A44" s="1"/>
      <c r="B44" s="123" t="str">
        <f t="shared" si="200"/>
        <v>6</v>
      </c>
      <c r="C44" s="163" t="s">
        <v>66</v>
      </c>
      <c r="D44" s="163"/>
      <c r="E44" s="163"/>
      <c r="F44" s="133">
        <v>100.0</v>
      </c>
      <c r="G44" s="133" t="str">
        <f t="shared" ref="G44:J44" si="230">IF(F44="","",F44)</f>
        <v>$100</v>
      </c>
      <c r="H44" s="133" t="str">
        <f t="shared" si="230"/>
        <v>$100</v>
      </c>
      <c r="I44" s="133" t="str">
        <f t="shared" si="230"/>
        <v>$100</v>
      </c>
      <c r="J44" s="149" t="str">
        <f t="shared" si="230"/>
        <v>$100</v>
      </c>
      <c r="K44" s="83"/>
      <c r="L44" s="133" t="str">
        <f t="shared" si="202"/>
        <v>$100</v>
      </c>
      <c r="M44" s="133" t="str">
        <f t="shared" ref="M44:N44" si="231">IF(L44="","",L44)</f>
        <v>$100</v>
      </c>
      <c r="N44" s="149" t="str">
        <f t="shared" si="231"/>
        <v>$100</v>
      </c>
      <c r="O44" s="83"/>
      <c r="P44" s="133" t="str">
        <f t="shared" si="204"/>
        <v>$100</v>
      </c>
      <c r="Q44" s="133" t="str">
        <f t="shared" ref="Q44:S44" si="232">IF(P44="","",P44)</f>
        <v>$100</v>
      </c>
      <c r="R44" s="133" t="str">
        <f t="shared" si="232"/>
        <v>$100</v>
      </c>
      <c r="S44" s="133" t="str">
        <f t="shared" si="232"/>
        <v>$100</v>
      </c>
      <c r="T44" s="127"/>
      <c r="U44" s="133" t="str">
        <f t="shared" si="233"/>
        <v>$100</v>
      </c>
      <c r="V44" s="133" t="str">
        <f t="shared" ref="V44:Y44" si="234">IF(G44="","",G44)</f>
        <v>$100</v>
      </c>
      <c r="W44" s="133" t="str">
        <f t="shared" si="234"/>
        <v>$100</v>
      </c>
      <c r="X44" s="133" t="str">
        <f t="shared" si="234"/>
        <v>$100</v>
      </c>
      <c r="Y44" s="133" t="str">
        <f t="shared" si="234"/>
        <v>$100</v>
      </c>
      <c r="Z44" s="133" t="str">
        <f t="shared" ref="Z44:AB44" si="235">IF(L44="","",L44)</f>
        <v>$100</v>
      </c>
      <c r="AA44" s="133" t="str">
        <f t="shared" si="235"/>
        <v>$100</v>
      </c>
      <c r="AB44" s="133" t="str">
        <f t="shared" si="235"/>
        <v>$100</v>
      </c>
      <c r="AC44" s="133" t="str">
        <f t="shared" ref="AC44:AF44" si="236">IF(P44="","",P44)</f>
        <v>$100</v>
      </c>
      <c r="AD44" s="133" t="str">
        <f t="shared" si="236"/>
        <v>$100</v>
      </c>
      <c r="AE44" s="133" t="str">
        <f t="shared" si="236"/>
        <v>$100</v>
      </c>
      <c r="AF44" s="153" t="str">
        <f t="shared" si="236"/>
        <v>$100</v>
      </c>
      <c r="AG44" s="127"/>
      <c r="AH44" s="133" t="str">
        <f t="shared" si="237"/>
        <v>$100</v>
      </c>
      <c r="AI44" s="133" t="str">
        <f t="shared" ref="AI44:AS44" si="238">IF(V44="","",V44)</f>
        <v>$100</v>
      </c>
      <c r="AJ44" s="133" t="str">
        <f t="shared" si="238"/>
        <v>$100</v>
      </c>
      <c r="AK44" s="133" t="str">
        <f t="shared" si="238"/>
        <v>$100</v>
      </c>
      <c r="AL44" s="133" t="str">
        <f t="shared" si="238"/>
        <v>$100</v>
      </c>
      <c r="AM44" s="133" t="str">
        <f t="shared" si="238"/>
        <v>$100</v>
      </c>
      <c r="AN44" s="133" t="str">
        <f t="shared" si="238"/>
        <v>$100</v>
      </c>
      <c r="AO44" s="133" t="str">
        <f t="shared" si="238"/>
        <v>$100</v>
      </c>
      <c r="AP44" s="133" t="str">
        <f t="shared" si="238"/>
        <v>$100</v>
      </c>
      <c r="AQ44" s="133" t="str">
        <f t="shared" si="238"/>
        <v>$100</v>
      </c>
      <c r="AR44" s="133" t="str">
        <f t="shared" si="238"/>
        <v>$100</v>
      </c>
      <c r="AS44" s="153" t="str">
        <f t="shared" si="238"/>
        <v>$100</v>
      </c>
      <c r="AT44" s="137"/>
      <c r="AU44" s="133" t="str">
        <f t="shared" si="239"/>
        <v>$100</v>
      </c>
      <c r="AV44" s="133" t="str">
        <f t="shared" ref="AV44:BF44" si="240">IF(AI44="","",AI44)</f>
        <v>$100</v>
      </c>
      <c r="AW44" s="133" t="str">
        <f t="shared" si="240"/>
        <v>$100</v>
      </c>
      <c r="AX44" s="133" t="str">
        <f t="shared" si="240"/>
        <v>$100</v>
      </c>
      <c r="AY44" s="133" t="str">
        <f t="shared" si="240"/>
        <v>$100</v>
      </c>
      <c r="AZ44" s="133" t="str">
        <f t="shared" si="240"/>
        <v>$100</v>
      </c>
      <c r="BA44" s="133" t="str">
        <f t="shared" si="240"/>
        <v>$100</v>
      </c>
      <c r="BB44" s="133" t="str">
        <f t="shared" si="240"/>
        <v>$100</v>
      </c>
      <c r="BC44" s="133" t="str">
        <f t="shared" si="240"/>
        <v>$100</v>
      </c>
      <c r="BD44" s="133" t="str">
        <f t="shared" si="240"/>
        <v>$100</v>
      </c>
      <c r="BE44" s="133" t="str">
        <f t="shared" si="240"/>
        <v>$100</v>
      </c>
      <c r="BF44" s="153" t="str">
        <f t="shared" si="240"/>
        <v>$100</v>
      </c>
      <c r="BG44" s="137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53"/>
      <c r="BT44" s="137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53"/>
      <c r="CG44" s="76"/>
      <c r="CH44" s="1"/>
      <c r="CI44" s="1"/>
      <c r="CJ44" s="1"/>
      <c r="CK44" s="1"/>
      <c r="CL44" s="1"/>
      <c r="CM44" s="1"/>
      <c r="CN44" s="1"/>
      <c r="CO44" s="1"/>
      <c r="CP44" s="1"/>
    </row>
    <row r="45" ht="12.75" customHeight="1">
      <c r="A45" s="1"/>
      <c r="B45" s="123" t="str">
        <f t="shared" si="200"/>
        <v>7</v>
      </c>
      <c r="C45" s="139" t="s">
        <v>67</v>
      </c>
      <c r="D45" s="164"/>
      <c r="E45" s="164"/>
      <c r="F45" s="140">
        <v>75.0</v>
      </c>
      <c r="G45" s="129" t="str">
        <f t="shared" ref="G45:J45" si="241">IF(F45="","",F45)</f>
        <v>$75</v>
      </c>
      <c r="H45" s="129" t="str">
        <f t="shared" si="241"/>
        <v>$75</v>
      </c>
      <c r="I45" s="129" t="str">
        <f t="shared" si="241"/>
        <v>$75</v>
      </c>
      <c r="J45" s="129" t="str">
        <f t="shared" si="241"/>
        <v>$75</v>
      </c>
      <c r="L45" s="129" t="str">
        <f t="shared" si="202"/>
        <v>$75</v>
      </c>
      <c r="M45" s="129" t="str">
        <f t="shared" ref="M45:N45" si="242">IF(L45="","",L45)</f>
        <v>$75</v>
      </c>
      <c r="N45" s="129" t="str">
        <f t="shared" si="242"/>
        <v>$75</v>
      </c>
      <c r="P45" s="129" t="str">
        <f t="shared" si="204"/>
        <v>$75</v>
      </c>
      <c r="Q45" s="129" t="str">
        <f t="shared" ref="Q45:S45" si="243">IF(P45="","",P45)</f>
        <v>$75</v>
      </c>
      <c r="R45" s="129" t="str">
        <f t="shared" si="243"/>
        <v>$75</v>
      </c>
      <c r="S45" s="129" t="str">
        <f t="shared" si="243"/>
        <v>$75</v>
      </c>
      <c r="T45" s="127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44"/>
      <c r="AG45" s="127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44"/>
      <c r="AT45" s="137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44"/>
      <c r="BG45" s="137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44"/>
      <c r="BT45" s="137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44"/>
      <c r="CG45" s="76"/>
      <c r="CH45" s="1"/>
      <c r="CI45" s="1"/>
      <c r="CJ45" s="1"/>
      <c r="CK45" s="1"/>
      <c r="CL45" s="1"/>
      <c r="CM45" s="1"/>
      <c r="CN45" s="1"/>
      <c r="CO45" s="1"/>
      <c r="CP45" s="1"/>
    </row>
    <row r="46" ht="12.75" customHeight="1">
      <c r="A46" s="1"/>
      <c r="B46" s="123" t="str">
        <f t="shared" si="200"/>
        <v>8</v>
      </c>
      <c r="C46" s="132"/>
      <c r="D46" s="165"/>
      <c r="E46" s="165"/>
      <c r="F46" s="133"/>
      <c r="G46" s="133" t="str">
        <f t="shared" ref="G46:J46" si="244">IF(F46="","",F46)</f>
        <v/>
      </c>
      <c r="H46" s="133" t="str">
        <f t="shared" si="244"/>
        <v/>
      </c>
      <c r="I46" s="133" t="str">
        <f t="shared" si="244"/>
        <v/>
      </c>
      <c r="J46" s="149" t="str">
        <f t="shared" si="244"/>
        <v/>
      </c>
      <c r="K46" s="83"/>
      <c r="L46" s="133" t="str">
        <f t="shared" si="202"/>
        <v/>
      </c>
      <c r="M46" s="133" t="str">
        <f t="shared" ref="M46:N46" si="245">IF(L46="","",L46)</f>
        <v/>
      </c>
      <c r="N46" s="149" t="str">
        <f t="shared" si="245"/>
        <v/>
      </c>
      <c r="O46" s="83"/>
      <c r="P46" s="133" t="str">
        <f t="shared" si="204"/>
        <v/>
      </c>
      <c r="Q46" s="133" t="str">
        <f t="shared" ref="Q46:S46" si="246">IF(P46="","",P46)</f>
        <v/>
      </c>
      <c r="R46" s="133" t="str">
        <f t="shared" si="246"/>
        <v/>
      </c>
      <c r="S46" s="133" t="str">
        <f t="shared" si="246"/>
        <v/>
      </c>
      <c r="T46" s="127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53"/>
      <c r="AG46" s="127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53"/>
      <c r="AT46" s="137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53"/>
      <c r="BG46" s="137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53"/>
      <c r="BT46" s="137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53"/>
      <c r="CG46" s="76"/>
      <c r="CH46" s="1"/>
      <c r="CI46" s="1"/>
      <c r="CJ46" s="1"/>
      <c r="CK46" s="1"/>
      <c r="CL46" s="1"/>
      <c r="CM46" s="1"/>
      <c r="CN46" s="1"/>
      <c r="CO46" s="1"/>
      <c r="CP46" s="1"/>
    </row>
    <row r="47" ht="12.75" customHeight="1">
      <c r="A47" s="1"/>
      <c r="B47" s="123" t="str">
        <f t="shared" si="200"/>
        <v>9</v>
      </c>
      <c r="C47" s="125"/>
      <c r="D47" s="164"/>
      <c r="E47" s="164"/>
      <c r="F47" s="129"/>
      <c r="G47" s="129" t="str">
        <f t="shared" ref="G47:J47" si="247">IF(F47="","",F47)</f>
        <v/>
      </c>
      <c r="H47" s="129" t="str">
        <f t="shared" si="247"/>
        <v/>
      </c>
      <c r="I47" s="129" t="str">
        <f t="shared" si="247"/>
        <v/>
      </c>
      <c r="J47" s="129" t="str">
        <f t="shared" si="247"/>
        <v/>
      </c>
      <c r="L47" s="129" t="str">
        <f t="shared" si="202"/>
        <v/>
      </c>
      <c r="M47" s="129" t="str">
        <f t="shared" ref="M47:N47" si="248">IF(L47="","",L47)</f>
        <v/>
      </c>
      <c r="N47" s="129" t="str">
        <f t="shared" si="248"/>
        <v/>
      </c>
      <c r="P47" s="129" t="str">
        <f t="shared" si="204"/>
        <v/>
      </c>
      <c r="Q47" s="129" t="str">
        <f t="shared" ref="Q47:S47" si="249">IF(P47="","",P47)</f>
        <v/>
      </c>
      <c r="R47" s="129" t="str">
        <f t="shared" si="249"/>
        <v/>
      </c>
      <c r="S47" s="129" t="str">
        <f t="shared" si="249"/>
        <v/>
      </c>
      <c r="T47" s="127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44"/>
      <c r="AG47" s="127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44"/>
      <c r="AT47" s="137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44"/>
      <c r="BG47" s="137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44"/>
      <c r="BT47" s="137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44"/>
      <c r="CG47" s="76"/>
      <c r="CH47" s="1"/>
      <c r="CI47" s="1"/>
      <c r="CJ47" s="1"/>
      <c r="CK47" s="1"/>
      <c r="CL47" s="1"/>
      <c r="CM47" s="1"/>
      <c r="CN47" s="1"/>
      <c r="CO47" s="1"/>
      <c r="CP47" s="1"/>
    </row>
    <row r="48" ht="19.5" customHeight="1">
      <c r="A48" s="104"/>
      <c r="B48" s="105"/>
      <c r="C48" s="107" t="s">
        <v>68</v>
      </c>
      <c r="D48" s="109"/>
      <c r="E48" s="117"/>
      <c r="F48" s="120" t="str">
        <f t="shared" ref="F48:J48" si="250">SUM(F49:F53)</f>
        <v>$375</v>
      </c>
      <c r="G48" s="120" t="str">
        <f t="shared" si="250"/>
        <v>$375</v>
      </c>
      <c r="H48" s="120" t="str">
        <f t="shared" si="250"/>
        <v>$375</v>
      </c>
      <c r="I48" s="120" t="str">
        <f t="shared" si="250"/>
        <v>$375</v>
      </c>
      <c r="J48" s="131" t="str">
        <f t="shared" si="250"/>
        <v>$375</v>
      </c>
      <c r="K48" s="119"/>
      <c r="L48" s="120" t="str">
        <f t="shared" ref="L48:N48" si="251">SUM(L49:L53)</f>
        <v>$375</v>
      </c>
      <c r="M48" s="120" t="str">
        <f t="shared" si="251"/>
        <v>$375</v>
      </c>
      <c r="N48" s="131" t="str">
        <f t="shared" si="251"/>
        <v>$375</v>
      </c>
      <c r="O48" s="119"/>
      <c r="P48" s="120" t="str">
        <f t="shared" ref="P48:S48" si="252">SUM(P49:P53)</f>
        <v>$375</v>
      </c>
      <c r="Q48" s="120" t="str">
        <f t="shared" si="252"/>
        <v>$375</v>
      </c>
      <c r="R48" s="120" t="str">
        <f t="shared" si="252"/>
        <v>$375</v>
      </c>
      <c r="S48" s="120" t="str">
        <f t="shared" si="252"/>
        <v>$375</v>
      </c>
      <c r="T48" s="127"/>
      <c r="U48" s="120" t="str">
        <f t="shared" ref="U48:AF48" si="253">SUM(U49:U53)</f>
        <v>$375</v>
      </c>
      <c r="V48" s="120" t="str">
        <f t="shared" si="253"/>
        <v>$275</v>
      </c>
      <c r="W48" s="120" t="str">
        <f t="shared" si="253"/>
        <v>$275</v>
      </c>
      <c r="X48" s="120" t="str">
        <f t="shared" si="253"/>
        <v>$275</v>
      </c>
      <c r="Y48" s="120" t="str">
        <f t="shared" si="253"/>
        <v>$275</v>
      </c>
      <c r="Z48" s="120" t="str">
        <f t="shared" si="253"/>
        <v>$275</v>
      </c>
      <c r="AA48" s="120" t="str">
        <f t="shared" si="253"/>
        <v>$275</v>
      </c>
      <c r="AB48" s="120" t="str">
        <f t="shared" si="253"/>
        <v>$275</v>
      </c>
      <c r="AC48" s="120" t="str">
        <f t="shared" si="253"/>
        <v>$275</v>
      </c>
      <c r="AD48" s="120" t="str">
        <f t="shared" si="253"/>
        <v>$275</v>
      </c>
      <c r="AE48" s="120" t="str">
        <f t="shared" si="253"/>
        <v>$275</v>
      </c>
      <c r="AF48" s="120" t="str">
        <f t="shared" si="253"/>
        <v>$275</v>
      </c>
      <c r="AG48" s="127"/>
      <c r="AH48" s="120" t="str">
        <f t="shared" ref="AH48:AS48" si="254">SUM(AH49:AH53)</f>
        <v>$375</v>
      </c>
      <c r="AI48" s="120" t="str">
        <f t="shared" si="254"/>
        <v>$275</v>
      </c>
      <c r="AJ48" s="120" t="str">
        <f t="shared" si="254"/>
        <v>$275</v>
      </c>
      <c r="AK48" s="120" t="str">
        <f t="shared" si="254"/>
        <v>$275</v>
      </c>
      <c r="AL48" s="120" t="str">
        <f t="shared" si="254"/>
        <v>$275</v>
      </c>
      <c r="AM48" s="120" t="str">
        <f t="shared" si="254"/>
        <v>$275</v>
      </c>
      <c r="AN48" s="120" t="str">
        <f t="shared" si="254"/>
        <v>$275</v>
      </c>
      <c r="AO48" s="120" t="str">
        <f t="shared" si="254"/>
        <v>$275</v>
      </c>
      <c r="AP48" s="120" t="str">
        <f t="shared" si="254"/>
        <v>$275</v>
      </c>
      <c r="AQ48" s="120" t="str">
        <f t="shared" si="254"/>
        <v>$275</v>
      </c>
      <c r="AR48" s="120" t="str">
        <f t="shared" si="254"/>
        <v>$275</v>
      </c>
      <c r="AS48" s="120" t="str">
        <f t="shared" si="254"/>
        <v>$275</v>
      </c>
      <c r="AT48" s="137"/>
      <c r="AU48" s="120" t="str">
        <f t="shared" ref="AU48:BF48" si="255">SUM(AU49:AU53)</f>
        <v>$375</v>
      </c>
      <c r="AV48" s="120" t="str">
        <f t="shared" si="255"/>
        <v>$275</v>
      </c>
      <c r="AW48" s="120" t="str">
        <f t="shared" si="255"/>
        <v>$275</v>
      </c>
      <c r="AX48" s="120" t="str">
        <f t="shared" si="255"/>
        <v>$275</v>
      </c>
      <c r="AY48" s="120" t="str">
        <f t="shared" si="255"/>
        <v>$275</v>
      </c>
      <c r="AZ48" s="120" t="str">
        <f t="shared" si="255"/>
        <v>$275</v>
      </c>
      <c r="BA48" s="120" t="str">
        <f t="shared" si="255"/>
        <v>$275</v>
      </c>
      <c r="BB48" s="120" t="str">
        <f t="shared" si="255"/>
        <v>$275</v>
      </c>
      <c r="BC48" s="120" t="str">
        <f t="shared" si="255"/>
        <v>$275</v>
      </c>
      <c r="BD48" s="120" t="str">
        <f t="shared" si="255"/>
        <v>$275</v>
      </c>
      <c r="BE48" s="120" t="str">
        <f t="shared" si="255"/>
        <v>$275</v>
      </c>
      <c r="BF48" s="120" t="str">
        <f t="shared" si="255"/>
        <v>$275</v>
      </c>
      <c r="BG48" s="137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37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38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ht="12.75" customHeight="1">
      <c r="A49" s="1"/>
      <c r="B49" s="123" t="str">
        <f t="shared" ref="B49:B53" si="264">B48+1</f>
        <v>1</v>
      </c>
      <c r="C49" s="125" t="s">
        <v>70</v>
      </c>
      <c r="D49" s="125"/>
      <c r="E49" s="125"/>
      <c r="F49" s="129">
        <v>60.0</v>
      </c>
      <c r="G49" s="129" t="str">
        <f t="shared" ref="G49:J49" si="256">IF(F49="","",F49)</f>
        <v>$60</v>
      </c>
      <c r="H49" s="129" t="str">
        <f t="shared" si="256"/>
        <v>$60</v>
      </c>
      <c r="I49" s="129" t="str">
        <f t="shared" si="256"/>
        <v>$60</v>
      </c>
      <c r="J49" s="129" t="str">
        <f t="shared" si="256"/>
        <v>$60</v>
      </c>
      <c r="L49" s="129" t="str">
        <f t="shared" ref="L49:L53" si="266">IF(J49="","",J49)</f>
        <v>$60</v>
      </c>
      <c r="M49" s="129" t="str">
        <f t="shared" ref="M49:N49" si="257">IF(L49="","",L49)</f>
        <v>$60</v>
      </c>
      <c r="N49" s="129" t="str">
        <f t="shared" si="257"/>
        <v>$60</v>
      </c>
      <c r="P49" s="129" t="str">
        <f t="shared" ref="P49:P53" si="268">IF(N49="","",N49)</f>
        <v>$60</v>
      </c>
      <c r="Q49" s="129" t="str">
        <f t="shared" ref="Q49:S49" si="258">IF(P49="","",P49)</f>
        <v>$60</v>
      </c>
      <c r="R49" s="129" t="str">
        <f t="shared" si="258"/>
        <v>$60</v>
      </c>
      <c r="S49" s="129" t="str">
        <f t="shared" si="258"/>
        <v>$60</v>
      </c>
      <c r="T49" s="127"/>
      <c r="U49" s="129" t="str">
        <f t="shared" ref="U49:Y49" si="259">IF(F49="","",F49)</f>
        <v>$60</v>
      </c>
      <c r="V49" s="129" t="str">
        <f t="shared" si="259"/>
        <v>$60</v>
      </c>
      <c r="W49" s="129" t="str">
        <f t="shared" si="259"/>
        <v>$60</v>
      </c>
      <c r="X49" s="129" t="str">
        <f t="shared" si="259"/>
        <v>$60</v>
      </c>
      <c r="Y49" s="129" t="str">
        <f t="shared" si="259"/>
        <v>$60</v>
      </c>
      <c r="Z49" s="129" t="str">
        <f t="shared" ref="Z49:AB49" si="260">IF(L49="","",L49)</f>
        <v>$60</v>
      </c>
      <c r="AA49" s="129" t="str">
        <f t="shared" si="260"/>
        <v>$60</v>
      </c>
      <c r="AB49" s="129" t="str">
        <f t="shared" si="260"/>
        <v>$60</v>
      </c>
      <c r="AC49" s="129" t="str">
        <f t="shared" ref="AC49:AF49" si="261">IF(P49="","",P49)</f>
        <v>$60</v>
      </c>
      <c r="AD49" s="129" t="str">
        <f t="shared" si="261"/>
        <v>$60</v>
      </c>
      <c r="AE49" s="129" t="str">
        <f t="shared" si="261"/>
        <v>$60</v>
      </c>
      <c r="AF49" s="144" t="str">
        <f t="shared" si="261"/>
        <v>$60</v>
      </c>
      <c r="AG49" s="127"/>
      <c r="AH49" s="129" t="str">
        <f t="shared" ref="AH49:AS49" si="262">IF(U49="","",U49)</f>
        <v>$60</v>
      </c>
      <c r="AI49" s="129" t="str">
        <f t="shared" si="262"/>
        <v>$60</v>
      </c>
      <c r="AJ49" s="129" t="str">
        <f t="shared" si="262"/>
        <v>$60</v>
      </c>
      <c r="AK49" s="129" t="str">
        <f t="shared" si="262"/>
        <v>$60</v>
      </c>
      <c r="AL49" s="129" t="str">
        <f t="shared" si="262"/>
        <v>$60</v>
      </c>
      <c r="AM49" s="129" t="str">
        <f t="shared" si="262"/>
        <v>$60</v>
      </c>
      <c r="AN49" s="129" t="str">
        <f t="shared" si="262"/>
        <v>$60</v>
      </c>
      <c r="AO49" s="129" t="str">
        <f t="shared" si="262"/>
        <v>$60</v>
      </c>
      <c r="AP49" s="129" t="str">
        <f t="shared" si="262"/>
        <v>$60</v>
      </c>
      <c r="AQ49" s="129" t="str">
        <f t="shared" si="262"/>
        <v>$60</v>
      </c>
      <c r="AR49" s="129" t="str">
        <f t="shared" si="262"/>
        <v>$60</v>
      </c>
      <c r="AS49" s="144" t="str">
        <f t="shared" si="262"/>
        <v>$60</v>
      </c>
      <c r="AT49" s="137"/>
      <c r="AU49" s="129" t="str">
        <f t="shared" ref="AU49:BF49" si="263">IF(AH49="","",AH49)</f>
        <v>$60</v>
      </c>
      <c r="AV49" s="129" t="str">
        <f t="shared" si="263"/>
        <v>$60</v>
      </c>
      <c r="AW49" s="129" t="str">
        <f t="shared" si="263"/>
        <v>$60</v>
      </c>
      <c r="AX49" s="129" t="str">
        <f t="shared" si="263"/>
        <v>$60</v>
      </c>
      <c r="AY49" s="129" t="str">
        <f t="shared" si="263"/>
        <v>$60</v>
      </c>
      <c r="AZ49" s="129" t="str">
        <f t="shared" si="263"/>
        <v>$60</v>
      </c>
      <c r="BA49" s="129" t="str">
        <f t="shared" si="263"/>
        <v>$60</v>
      </c>
      <c r="BB49" s="129" t="str">
        <f t="shared" si="263"/>
        <v>$60</v>
      </c>
      <c r="BC49" s="129" t="str">
        <f t="shared" si="263"/>
        <v>$60</v>
      </c>
      <c r="BD49" s="129" t="str">
        <f t="shared" si="263"/>
        <v>$60</v>
      </c>
      <c r="BE49" s="129" t="str">
        <f t="shared" si="263"/>
        <v>$60</v>
      </c>
      <c r="BF49" s="144" t="str">
        <f t="shared" si="263"/>
        <v>$60</v>
      </c>
      <c r="BG49" s="137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44"/>
      <c r="BT49" s="137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44"/>
      <c r="CG49" s="76"/>
      <c r="CH49" s="1"/>
      <c r="CI49" s="1"/>
      <c r="CJ49" s="1"/>
      <c r="CK49" s="1"/>
      <c r="CL49" s="1"/>
      <c r="CM49" s="1"/>
      <c r="CN49" s="1"/>
      <c r="CO49" s="1"/>
      <c r="CP49" s="1"/>
    </row>
    <row r="50" ht="12.75" customHeight="1">
      <c r="A50" s="1"/>
      <c r="B50" s="123" t="str">
        <f t="shared" si="264"/>
        <v>2</v>
      </c>
      <c r="C50" s="132" t="s">
        <v>71</v>
      </c>
      <c r="D50" s="132"/>
      <c r="E50" s="132"/>
      <c r="F50" s="133">
        <v>80.0</v>
      </c>
      <c r="G50" s="133" t="str">
        <f t="shared" ref="G50:J50" si="265">IF(F50="","",F50)</f>
        <v>$80</v>
      </c>
      <c r="H50" s="133" t="str">
        <f t="shared" si="265"/>
        <v>$80</v>
      </c>
      <c r="I50" s="133" t="str">
        <f t="shared" si="265"/>
        <v>$80</v>
      </c>
      <c r="J50" s="149" t="str">
        <f t="shared" si="265"/>
        <v>$80</v>
      </c>
      <c r="K50" s="83"/>
      <c r="L50" s="133" t="str">
        <f t="shared" si="266"/>
        <v>$80</v>
      </c>
      <c r="M50" s="133" t="str">
        <f t="shared" ref="M50:N50" si="267">IF(L50="","",L50)</f>
        <v>$80</v>
      </c>
      <c r="N50" s="149" t="str">
        <f t="shared" si="267"/>
        <v>$80</v>
      </c>
      <c r="O50" s="83"/>
      <c r="P50" s="133" t="str">
        <f t="shared" si="268"/>
        <v>$80</v>
      </c>
      <c r="Q50" s="133" t="str">
        <f t="shared" ref="Q50:S50" si="269">IF(P50="","",P50)</f>
        <v>$80</v>
      </c>
      <c r="R50" s="133" t="str">
        <f t="shared" si="269"/>
        <v>$80</v>
      </c>
      <c r="S50" s="133" t="str">
        <f t="shared" si="269"/>
        <v>$80</v>
      </c>
      <c r="T50" s="127"/>
      <c r="U50" s="133" t="str">
        <f t="shared" ref="U50:Y50" si="270">IF(F50="","",F50)</f>
        <v>$80</v>
      </c>
      <c r="V50" s="133" t="str">
        <f t="shared" si="270"/>
        <v>$80</v>
      </c>
      <c r="W50" s="133" t="str">
        <f t="shared" si="270"/>
        <v>$80</v>
      </c>
      <c r="X50" s="133" t="str">
        <f t="shared" si="270"/>
        <v>$80</v>
      </c>
      <c r="Y50" s="133" t="str">
        <f t="shared" si="270"/>
        <v>$80</v>
      </c>
      <c r="Z50" s="133" t="str">
        <f t="shared" ref="Z50:AB50" si="271">IF(L50="","",L50)</f>
        <v>$80</v>
      </c>
      <c r="AA50" s="133" t="str">
        <f t="shared" si="271"/>
        <v>$80</v>
      </c>
      <c r="AB50" s="133" t="str">
        <f t="shared" si="271"/>
        <v>$80</v>
      </c>
      <c r="AC50" s="133" t="str">
        <f t="shared" ref="AC50:AF50" si="272">IF(P50="","",P50)</f>
        <v>$80</v>
      </c>
      <c r="AD50" s="133" t="str">
        <f t="shared" si="272"/>
        <v>$80</v>
      </c>
      <c r="AE50" s="133" t="str">
        <f t="shared" si="272"/>
        <v>$80</v>
      </c>
      <c r="AF50" s="153" t="str">
        <f t="shared" si="272"/>
        <v>$80</v>
      </c>
      <c r="AG50" s="127"/>
      <c r="AH50" s="133" t="str">
        <f t="shared" ref="AH50:AS50" si="273">IF(U50="","",U50)</f>
        <v>$80</v>
      </c>
      <c r="AI50" s="133" t="str">
        <f t="shared" si="273"/>
        <v>$80</v>
      </c>
      <c r="AJ50" s="133" t="str">
        <f t="shared" si="273"/>
        <v>$80</v>
      </c>
      <c r="AK50" s="133" t="str">
        <f t="shared" si="273"/>
        <v>$80</v>
      </c>
      <c r="AL50" s="133" t="str">
        <f t="shared" si="273"/>
        <v>$80</v>
      </c>
      <c r="AM50" s="133" t="str">
        <f t="shared" si="273"/>
        <v>$80</v>
      </c>
      <c r="AN50" s="133" t="str">
        <f t="shared" si="273"/>
        <v>$80</v>
      </c>
      <c r="AO50" s="133" t="str">
        <f t="shared" si="273"/>
        <v>$80</v>
      </c>
      <c r="AP50" s="133" t="str">
        <f t="shared" si="273"/>
        <v>$80</v>
      </c>
      <c r="AQ50" s="133" t="str">
        <f t="shared" si="273"/>
        <v>$80</v>
      </c>
      <c r="AR50" s="133" t="str">
        <f t="shared" si="273"/>
        <v>$80</v>
      </c>
      <c r="AS50" s="153" t="str">
        <f t="shared" si="273"/>
        <v>$80</v>
      </c>
      <c r="AT50" s="137"/>
      <c r="AU50" s="133" t="str">
        <f t="shared" ref="AU50:BF50" si="274">IF(AH50="","",AH50)</f>
        <v>$80</v>
      </c>
      <c r="AV50" s="133" t="str">
        <f t="shared" si="274"/>
        <v>$80</v>
      </c>
      <c r="AW50" s="133" t="str">
        <f t="shared" si="274"/>
        <v>$80</v>
      </c>
      <c r="AX50" s="133" t="str">
        <f t="shared" si="274"/>
        <v>$80</v>
      </c>
      <c r="AY50" s="133" t="str">
        <f t="shared" si="274"/>
        <v>$80</v>
      </c>
      <c r="AZ50" s="133" t="str">
        <f t="shared" si="274"/>
        <v>$80</v>
      </c>
      <c r="BA50" s="133" t="str">
        <f t="shared" si="274"/>
        <v>$80</v>
      </c>
      <c r="BB50" s="133" t="str">
        <f t="shared" si="274"/>
        <v>$80</v>
      </c>
      <c r="BC50" s="133" t="str">
        <f t="shared" si="274"/>
        <v>$80</v>
      </c>
      <c r="BD50" s="133" t="str">
        <f t="shared" si="274"/>
        <v>$80</v>
      </c>
      <c r="BE50" s="133" t="str">
        <f t="shared" si="274"/>
        <v>$80</v>
      </c>
      <c r="BF50" s="153" t="str">
        <f t="shared" si="274"/>
        <v>$80</v>
      </c>
      <c r="BG50" s="137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53"/>
      <c r="BT50" s="137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53"/>
      <c r="CG50" s="76"/>
      <c r="CH50" s="1"/>
      <c r="CI50" s="1"/>
      <c r="CJ50" s="1"/>
      <c r="CK50" s="1"/>
      <c r="CL50" s="1"/>
      <c r="CM50" s="1"/>
      <c r="CN50" s="1"/>
      <c r="CO50" s="1"/>
      <c r="CP50" s="1"/>
    </row>
    <row r="51" ht="12.75" customHeight="1">
      <c r="A51" s="1"/>
      <c r="B51" s="123" t="str">
        <f t="shared" si="264"/>
        <v>3</v>
      </c>
      <c r="C51" s="125" t="s">
        <v>72</v>
      </c>
      <c r="D51" s="125"/>
      <c r="E51" s="125"/>
      <c r="F51" s="129">
        <v>100.0</v>
      </c>
      <c r="G51" s="129" t="str">
        <f t="shared" ref="G51:J51" si="275">IF(F51="","",F51)</f>
        <v>$100</v>
      </c>
      <c r="H51" s="129" t="str">
        <f t="shared" si="275"/>
        <v>$100</v>
      </c>
      <c r="I51" s="129" t="str">
        <f t="shared" si="275"/>
        <v>$100</v>
      </c>
      <c r="J51" s="129" t="str">
        <f t="shared" si="275"/>
        <v>$100</v>
      </c>
      <c r="L51" s="129" t="str">
        <f t="shared" si="266"/>
        <v>$100</v>
      </c>
      <c r="M51" s="129" t="str">
        <f t="shared" ref="M51:N51" si="276">IF(L51="","",L51)</f>
        <v>$100</v>
      </c>
      <c r="N51" s="129" t="str">
        <f t="shared" si="276"/>
        <v>$100</v>
      </c>
      <c r="P51" s="129" t="str">
        <f t="shared" si="268"/>
        <v>$100</v>
      </c>
      <c r="Q51" s="129" t="str">
        <f t="shared" ref="Q51:S51" si="277">IF(P51="","",P51)</f>
        <v>$100</v>
      </c>
      <c r="R51" s="129" t="str">
        <f t="shared" si="277"/>
        <v>$100</v>
      </c>
      <c r="S51" s="129" t="str">
        <f t="shared" si="277"/>
        <v>$100</v>
      </c>
      <c r="T51" s="127"/>
      <c r="U51" s="129" t="str">
        <f t="shared" ref="U51:Y51" si="278">IF(F51="","",F51)</f>
        <v>$100</v>
      </c>
      <c r="V51" s="129" t="str">
        <f t="shared" si="278"/>
        <v>$100</v>
      </c>
      <c r="W51" s="129" t="str">
        <f t="shared" si="278"/>
        <v>$100</v>
      </c>
      <c r="X51" s="129" t="str">
        <f t="shared" si="278"/>
        <v>$100</v>
      </c>
      <c r="Y51" s="129" t="str">
        <f t="shared" si="278"/>
        <v>$100</v>
      </c>
      <c r="Z51" s="129" t="str">
        <f t="shared" ref="Z51:AB51" si="279">IF(L51="","",L51)</f>
        <v>$100</v>
      </c>
      <c r="AA51" s="129" t="str">
        <f t="shared" si="279"/>
        <v>$100</v>
      </c>
      <c r="AB51" s="129" t="str">
        <f t="shared" si="279"/>
        <v>$100</v>
      </c>
      <c r="AC51" s="129" t="str">
        <f t="shared" ref="AC51:AF51" si="280">IF(P51="","",P51)</f>
        <v>$100</v>
      </c>
      <c r="AD51" s="129" t="str">
        <f t="shared" si="280"/>
        <v>$100</v>
      </c>
      <c r="AE51" s="129" t="str">
        <f t="shared" si="280"/>
        <v>$100</v>
      </c>
      <c r="AF51" s="144" t="str">
        <f t="shared" si="280"/>
        <v>$100</v>
      </c>
      <c r="AG51" s="127"/>
      <c r="AH51" s="129" t="str">
        <f t="shared" ref="AH51:AS51" si="281">IF(U51="","",U51)</f>
        <v>$100</v>
      </c>
      <c r="AI51" s="129" t="str">
        <f t="shared" si="281"/>
        <v>$100</v>
      </c>
      <c r="AJ51" s="129" t="str">
        <f t="shared" si="281"/>
        <v>$100</v>
      </c>
      <c r="AK51" s="129" t="str">
        <f t="shared" si="281"/>
        <v>$100</v>
      </c>
      <c r="AL51" s="129" t="str">
        <f t="shared" si="281"/>
        <v>$100</v>
      </c>
      <c r="AM51" s="129" t="str">
        <f t="shared" si="281"/>
        <v>$100</v>
      </c>
      <c r="AN51" s="129" t="str">
        <f t="shared" si="281"/>
        <v>$100</v>
      </c>
      <c r="AO51" s="129" t="str">
        <f t="shared" si="281"/>
        <v>$100</v>
      </c>
      <c r="AP51" s="129" t="str">
        <f t="shared" si="281"/>
        <v>$100</v>
      </c>
      <c r="AQ51" s="129" t="str">
        <f t="shared" si="281"/>
        <v>$100</v>
      </c>
      <c r="AR51" s="129" t="str">
        <f t="shared" si="281"/>
        <v>$100</v>
      </c>
      <c r="AS51" s="144" t="str">
        <f t="shared" si="281"/>
        <v>$100</v>
      </c>
      <c r="AT51" s="137"/>
      <c r="AU51" s="129" t="str">
        <f t="shared" ref="AU51:BF51" si="282">IF(AH51="","",AH51)</f>
        <v>$100</v>
      </c>
      <c r="AV51" s="129" t="str">
        <f t="shared" si="282"/>
        <v>$100</v>
      </c>
      <c r="AW51" s="129" t="str">
        <f t="shared" si="282"/>
        <v>$100</v>
      </c>
      <c r="AX51" s="129" t="str">
        <f t="shared" si="282"/>
        <v>$100</v>
      </c>
      <c r="AY51" s="129" t="str">
        <f t="shared" si="282"/>
        <v>$100</v>
      </c>
      <c r="AZ51" s="129" t="str">
        <f t="shared" si="282"/>
        <v>$100</v>
      </c>
      <c r="BA51" s="129" t="str">
        <f t="shared" si="282"/>
        <v>$100</v>
      </c>
      <c r="BB51" s="129" t="str">
        <f t="shared" si="282"/>
        <v>$100</v>
      </c>
      <c r="BC51" s="129" t="str">
        <f t="shared" si="282"/>
        <v>$100</v>
      </c>
      <c r="BD51" s="129" t="str">
        <f t="shared" si="282"/>
        <v>$100</v>
      </c>
      <c r="BE51" s="129" t="str">
        <f t="shared" si="282"/>
        <v>$100</v>
      </c>
      <c r="BF51" s="144" t="str">
        <f t="shared" si="282"/>
        <v>$100</v>
      </c>
      <c r="BG51" s="137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44"/>
      <c r="BT51" s="137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44"/>
      <c r="CG51" s="76"/>
      <c r="CH51" s="1"/>
      <c r="CI51" s="1"/>
      <c r="CJ51" s="1"/>
      <c r="CK51" s="1"/>
      <c r="CL51" s="1"/>
      <c r="CM51" s="1"/>
      <c r="CN51" s="1"/>
      <c r="CO51" s="1"/>
      <c r="CP51" s="1"/>
    </row>
    <row r="52" ht="12.75" customHeight="1">
      <c r="A52" s="1"/>
      <c r="B52" s="123" t="str">
        <f t="shared" si="264"/>
        <v>4</v>
      </c>
      <c r="C52" s="156" t="s">
        <v>73</v>
      </c>
      <c r="D52" s="132"/>
      <c r="E52" s="132"/>
      <c r="F52" s="147">
        <v>35.0</v>
      </c>
      <c r="G52" s="133" t="str">
        <f t="shared" ref="G52:J52" si="283">IF(F52="","",F52)</f>
        <v>$35</v>
      </c>
      <c r="H52" s="133" t="str">
        <f t="shared" si="283"/>
        <v>$35</v>
      </c>
      <c r="I52" s="133" t="str">
        <f t="shared" si="283"/>
        <v>$35</v>
      </c>
      <c r="J52" s="149" t="str">
        <f t="shared" si="283"/>
        <v>$35</v>
      </c>
      <c r="K52" s="83"/>
      <c r="L52" s="133" t="str">
        <f t="shared" si="266"/>
        <v>$35</v>
      </c>
      <c r="M52" s="133" t="str">
        <f t="shared" ref="M52:N52" si="284">IF(L52="","",L52)</f>
        <v>$35</v>
      </c>
      <c r="N52" s="149" t="str">
        <f t="shared" si="284"/>
        <v>$35</v>
      </c>
      <c r="O52" s="83"/>
      <c r="P52" s="133" t="str">
        <f t="shared" si="268"/>
        <v>$35</v>
      </c>
      <c r="Q52" s="133" t="str">
        <f t="shared" ref="Q52:S52" si="285">IF(P52="","",P52)</f>
        <v>$35</v>
      </c>
      <c r="R52" s="133" t="str">
        <f t="shared" si="285"/>
        <v>$35</v>
      </c>
      <c r="S52" s="133" t="str">
        <f t="shared" si="285"/>
        <v>$35</v>
      </c>
      <c r="T52" s="127"/>
      <c r="U52" s="133" t="str">
        <f t="shared" ref="U52:Y52" si="286">IF(F52="","",F52)</f>
        <v>$35</v>
      </c>
      <c r="V52" s="133" t="str">
        <f t="shared" si="286"/>
        <v>$35</v>
      </c>
      <c r="W52" s="133" t="str">
        <f t="shared" si="286"/>
        <v>$35</v>
      </c>
      <c r="X52" s="133" t="str">
        <f t="shared" si="286"/>
        <v>$35</v>
      </c>
      <c r="Y52" s="133" t="str">
        <f t="shared" si="286"/>
        <v>$35</v>
      </c>
      <c r="Z52" s="133" t="str">
        <f t="shared" ref="Z52:AB52" si="287">IF(L52="","",L52)</f>
        <v>$35</v>
      </c>
      <c r="AA52" s="133" t="str">
        <f t="shared" si="287"/>
        <v>$35</v>
      </c>
      <c r="AB52" s="133" t="str">
        <f t="shared" si="287"/>
        <v>$35</v>
      </c>
      <c r="AC52" s="133" t="str">
        <f t="shared" ref="AC52:AF52" si="288">IF(P52="","",P52)</f>
        <v>$35</v>
      </c>
      <c r="AD52" s="133" t="str">
        <f t="shared" si="288"/>
        <v>$35</v>
      </c>
      <c r="AE52" s="133" t="str">
        <f t="shared" si="288"/>
        <v>$35</v>
      </c>
      <c r="AF52" s="153" t="str">
        <f t="shared" si="288"/>
        <v>$35</v>
      </c>
      <c r="AG52" s="127"/>
      <c r="AH52" s="133" t="str">
        <f t="shared" ref="AH52:AS52" si="289">IF(U52="","",U52)</f>
        <v>$35</v>
      </c>
      <c r="AI52" s="133" t="str">
        <f t="shared" si="289"/>
        <v>$35</v>
      </c>
      <c r="AJ52" s="133" t="str">
        <f t="shared" si="289"/>
        <v>$35</v>
      </c>
      <c r="AK52" s="133" t="str">
        <f t="shared" si="289"/>
        <v>$35</v>
      </c>
      <c r="AL52" s="133" t="str">
        <f t="shared" si="289"/>
        <v>$35</v>
      </c>
      <c r="AM52" s="133" t="str">
        <f t="shared" si="289"/>
        <v>$35</v>
      </c>
      <c r="AN52" s="133" t="str">
        <f t="shared" si="289"/>
        <v>$35</v>
      </c>
      <c r="AO52" s="133" t="str">
        <f t="shared" si="289"/>
        <v>$35</v>
      </c>
      <c r="AP52" s="133" t="str">
        <f t="shared" si="289"/>
        <v>$35</v>
      </c>
      <c r="AQ52" s="133" t="str">
        <f t="shared" si="289"/>
        <v>$35</v>
      </c>
      <c r="AR52" s="133" t="str">
        <f t="shared" si="289"/>
        <v>$35</v>
      </c>
      <c r="AS52" s="153" t="str">
        <f t="shared" si="289"/>
        <v>$35</v>
      </c>
      <c r="AT52" s="137"/>
      <c r="AU52" s="133" t="str">
        <f t="shared" ref="AU52:BF52" si="290">IF(AH52="","",AH52)</f>
        <v>$35</v>
      </c>
      <c r="AV52" s="133" t="str">
        <f t="shared" si="290"/>
        <v>$35</v>
      </c>
      <c r="AW52" s="133" t="str">
        <f t="shared" si="290"/>
        <v>$35</v>
      </c>
      <c r="AX52" s="133" t="str">
        <f t="shared" si="290"/>
        <v>$35</v>
      </c>
      <c r="AY52" s="133" t="str">
        <f t="shared" si="290"/>
        <v>$35</v>
      </c>
      <c r="AZ52" s="133" t="str">
        <f t="shared" si="290"/>
        <v>$35</v>
      </c>
      <c r="BA52" s="133" t="str">
        <f t="shared" si="290"/>
        <v>$35</v>
      </c>
      <c r="BB52" s="133" t="str">
        <f t="shared" si="290"/>
        <v>$35</v>
      </c>
      <c r="BC52" s="133" t="str">
        <f t="shared" si="290"/>
        <v>$35</v>
      </c>
      <c r="BD52" s="133" t="str">
        <f t="shared" si="290"/>
        <v>$35</v>
      </c>
      <c r="BE52" s="133" t="str">
        <f t="shared" si="290"/>
        <v>$35</v>
      </c>
      <c r="BF52" s="153" t="str">
        <f t="shared" si="290"/>
        <v>$35</v>
      </c>
      <c r="BG52" s="137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53"/>
      <c r="BT52" s="137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53"/>
      <c r="CG52" s="76"/>
      <c r="CH52" s="1"/>
      <c r="CI52" s="1"/>
      <c r="CJ52" s="1"/>
      <c r="CK52" s="1"/>
      <c r="CL52" s="1"/>
      <c r="CM52" s="1"/>
      <c r="CN52" s="1"/>
      <c r="CO52" s="1"/>
      <c r="CP52" s="1"/>
    </row>
    <row r="53" ht="12.75" customHeight="1">
      <c r="A53" s="1"/>
      <c r="B53" s="123" t="str">
        <f t="shared" si="264"/>
        <v>5</v>
      </c>
      <c r="C53" s="125" t="s">
        <v>65</v>
      </c>
      <c r="D53" s="125"/>
      <c r="E53" s="125"/>
      <c r="F53" s="129">
        <v>100.0</v>
      </c>
      <c r="G53" s="129" t="str">
        <f t="shared" ref="G53:J53" si="291">IF(F53="","",F53)</f>
        <v>$100</v>
      </c>
      <c r="H53" s="129" t="str">
        <f t="shared" si="291"/>
        <v>$100</v>
      </c>
      <c r="I53" s="129" t="str">
        <f t="shared" si="291"/>
        <v>$100</v>
      </c>
      <c r="J53" s="129" t="str">
        <f t="shared" si="291"/>
        <v>$100</v>
      </c>
      <c r="L53" s="129" t="str">
        <f t="shared" si="266"/>
        <v>$100</v>
      </c>
      <c r="M53" s="129" t="str">
        <f t="shared" ref="M53:N53" si="292">IF(L53="","",L53)</f>
        <v>$100</v>
      </c>
      <c r="N53" s="129" t="str">
        <f t="shared" si="292"/>
        <v>$100</v>
      </c>
      <c r="P53" s="129" t="str">
        <f t="shared" si="268"/>
        <v>$100</v>
      </c>
      <c r="Q53" s="129" t="str">
        <f t="shared" ref="Q53:S53" si="293">IF(P53="","",P53)</f>
        <v>$100</v>
      </c>
      <c r="R53" s="129" t="str">
        <f t="shared" si="293"/>
        <v>$100</v>
      </c>
      <c r="S53" s="129" t="str">
        <f t="shared" si="293"/>
        <v>$100</v>
      </c>
      <c r="T53" s="127"/>
      <c r="U53" s="129" t="str">
        <f>IF(F53="","",F53)</f>
        <v>$100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44"/>
      <c r="AG53" s="127"/>
      <c r="AH53" s="129" t="str">
        <f>IF(U53="","",U53)</f>
        <v>$100</v>
      </c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44"/>
      <c r="AT53" s="137"/>
      <c r="AU53" s="129" t="str">
        <f>IF(AH53="","",AH53)</f>
        <v>$100</v>
      </c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44"/>
      <c r="BG53" s="137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44"/>
      <c r="BT53" s="137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44"/>
      <c r="CG53" s="76"/>
      <c r="CH53" s="1"/>
      <c r="CI53" s="1"/>
      <c r="CJ53" s="1"/>
      <c r="CK53" s="1"/>
      <c r="CL53" s="1"/>
      <c r="CM53" s="1"/>
      <c r="CN53" s="1"/>
      <c r="CO53" s="1"/>
      <c r="CP53" s="1"/>
    </row>
    <row r="54" ht="3.0" customHeight="1">
      <c r="A54" s="1"/>
      <c r="B54" s="123"/>
      <c r="C54" s="166"/>
      <c r="D54" s="166"/>
      <c r="E54" s="166"/>
      <c r="F54" s="168"/>
      <c r="G54" s="168"/>
      <c r="H54" s="168"/>
      <c r="I54" s="168"/>
      <c r="J54" s="210"/>
      <c r="K54" s="83"/>
      <c r="L54" s="168"/>
      <c r="M54" s="168"/>
      <c r="N54" s="168"/>
      <c r="O54" s="168"/>
      <c r="P54" s="168"/>
      <c r="Q54" s="168"/>
      <c r="R54" s="168"/>
      <c r="S54" s="168"/>
      <c r="T54" s="167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212"/>
      <c r="AG54" s="214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212"/>
      <c r="AT54" s="137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212"/>
      <c r="BG54" s="76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212"/>
      <c r="BT54" s="76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212"/>
      <c r="CG54" s="76"/>
      <c r="CH54" s="1"/>
      <c r="CI54" s="1"/>
      <c r="CJ54" s="1"/>
      <c r="CK54" s="1"/>
      <c r="CL54" s="1"/>
      <c r="CM54" s="1"/>
      <c r="CN54" s="1"/>
      <c r="CO54" s="1"/>
      <c r="CP54" s="1"/>
    </row>
    <row r="55" ht="19.5" customHeight="1">
      <c r="A55" s="162"/>
      <c r="B55" s="123"/>
      <c r="C55" s="169" t="s">
        <v>52</v>
      </c>
      <c r="D55" s="169"/>
      <c r="E55" s="169"/>
      <c r="F55" s="171" t="str">
        <f t="shared" ref="F55:J55" si="294">F13+F21+F31+F48+F38</f>
        <v>$10,380</v>
      </c>
      <c r="G55" s="171" t="str">
        <f t="shared" si="294"/>
        <v>$3,680</v>
      </c>
      <c r="H55" s="171" t="str">
        <f t="shared" si="294"/>
        <v>$3,680</v>
      </c>
      <c r="I55" s="171" t="str">
        <f t="shared" si="294"/>
        <v>$3,680</v>
      </c>
      <c r="J55" s="219" t="str">
        <f t="shared" si="294"/>
        <v>$5,380</v>
      </c>
      <c r="K55" s="83"/>
      <c r="L55" s="171" t="str">
        <f t="shared" ref="L55:N55" si="295">L13+L21+L31+L48+L38</f>
        <v>$3,680</v>
      </c>
      <c r="M55" s="171" t="str">
        <f t="shared" si="295"/>
        <v>$3,680</v>
      </c>
      <c r="N55" s="219" t="str">
        <f t="shared" si="295"/>
        <v>$3,680</v>
      </c>
      <c r="O55" s="83"/>
      <c r="P55" s="171" t="str">
        <f t="shared" ref="P55:S55" si="296">P13+P21+P31+P48+P38</f>
        <v>$3,680</v>
      </c>
      <c r="Q55" s="171" t="str">
        <f t="shared" si="296"/>
        <v>$3,680</v>
      </c>
      <c r="R55" s="171" t="str">
        <f t="shared" si="296"/>
        <v>$3,680</v>
      </c>
      <c r="S55" s="171" t="str">
        <f t="shared" si="296"/>
        <v>$3,680</v>
      </c>
      <c r="T55" s="170"/>
      <c r="U55" s="171" t="str">
        <f t="shared" ref="U55:AF55" si="297">U13+U21+U31+U48+U38</f>
        <v>$5,305</v>
      </c>
      <c r="V55" s="171" t="str">
        <f t="shared" si="297"/>
        <v>$3,405</v>
      </c>
      <c r="W55" s="171" t="str">
        <f t="shared" si="297"/>
        <v>$3,405</v>
      </c>
      <c r="X55" s="171" t="str">
        <f t="shared" si="297"/>
        <v>$3,405</v>
      </c>
      <c r="Y55" s="171" t="str">
        <f t="shared" si="297"/>
        <v>$5,105</v>
      </c>
      <c r="Z55" s="171" t="str">
        <f t="shared" si="297"/>
        <v>$3,405</v>
      </c>
      <c r="AA55" s="171" t="str">
        <f t="shared" si="297"/>
        <v>$3,405</v>
      </c>
      <c r="AB55" s="171" t="str">
        <f t="shared" si="297"/>
        <v>$3,405</v>
      </c>
      <c r="AC55" s="171" t="str">
        <f t="shared" si="297"/>
        <v>$3,405</v>
      </c>
      <c r="AD55" s="171" t="str">
        <f t="shared" si="297"/>
        <v>$3,405</v>
      </c>
      <c r="AE55" s="171" t="str">
        <f t="shared" si="297"/>
        <v>$3,405</v>
      </c>
      <c r="AF55" s="222" t="str">
        <f t="shared" si="297"/>
        <v>$3,405</v>
      </c>
      <c r="AG55" s="223"/>
      <c r="AH55" s="171" t="str">
        <f t="shared" ref="AH55:AS55" si="298">AH13+AH21+AH31+AH48+AH38</f>
        <v>$5,305</v>
      </c>
      <c r="AI55" s="171" t="str">
        <f t="shared" si="298"/>
        <v>$3,405</v>
      </c>
      <c r="AJ55" s="171" t="str">
        <f t="shared" si="298"/>
        <v>$3,405</v>
      </c>
      <c r="AK55" s="171" t="str">
        <f t="shared" si="298"/>
        <v>$3,405</v>
      </c>
      <c r="AL55" s="171" t="str">
        <f t="shared" si="298"/>
        <v>$5,105</v>
      </c>
      <c r="AM55" s="171" t="str">
        <f t="shared" si="298"/>
        <v>$3,405</v>
      </c>
      <c r="AN55" s="171" t="str">
        <f t="shared" si="298"/>
        <v>$3,405</v>
      </c>
      <c r="AO55" s="171" t="str">
        <f t="shared" si="298"/>
        <v>$3,405</v>
      </c>
      <c r="AP55" s="171" t="str">
        <f t="shared" si="298"/>
        <v>$3,405</v>
      </c>
      <c r="AQ55" s="171" t="str">
        <f t="shared" si="298"/>
        <v>$3,405</v>
      </c>
      <c r="AR55" s="171" t="str">
        <f t="shared" si="298"/>
        <v>$3,405</v>
      </c>
      <c r="AS55" s="222" t="str">
        <f t="shared" si="298"/>
        <v>$3,405</v>
      </c>
      <c r="AT55" s="227"/>
      <c r="AU55" s="171" t="str">
        <f t="shared" ref="AU55:BF55" si="299">AU13+AU21+AU31+AU48+AU38</f>
        <v>$5,305</v>
      </c>
      <c r="AV55" s="171" t="str">
        <f t="shared" si="299"/>
        <v>$3,405</v>
      </c>
      <c r="AW55" s="171" t="str">
        <f t="shared" si="299"/>
        <v>$3,405</v>
      </c>
      <c r="AX55" s="171" t="str">
        <f t="shared" si="299"/>
        <v>$3,405</v>
      </c>
      <c r="AY55" s="171" t="str">
        <f t="shared" si="299"/>
        <v>$5,105</v>
      </c>
      <c r="AZ55" s="171" t="str">
        <f t="shared" si="299"/>
        <v>$3,405</v>
      </c>
      <c r="BA55" s="171" t="str">
        <f t="shared" si="299"/>
        <v>$3,405</v>
      </c>
      <c r="BB55" s="171" t="str">
        <f t="shared" si="299"/>
        <v>$3,405</v>
      </c>
      <c r="BC55" s="171" t="str">
        <f t="shared" si="299"/>
        <v>$3,405</v>
      </c>
      <c r="BD55" s="171" t="str">
        <f t="shared" si="299"/>
        <v>$3,405</v>
      </c>
      <c r="BE55" s="171" t="str">
        <f t="shared" si="299"/>
        <v>$3,405</v>
      </c>
      <c r="BF55" s="222" t="str">
        <f t="shared" si="299"/>
        <v>$3,405</v>
      </c>
      <c r="BG55" s="192"/>
      <c r="BH55" s="171" t="str">
        <f t="shared" ref="BH55:BS55" si="300">BH13+BH21+BH31+BH48+BH38</f>
        <v>$0</v>
      </c>
      <c r="BI55" s="171" t="str">
        <f t="shared" si="300"/>
        <v>$0</v>
      </c>
      <c r="BJ55" s="171" t="str">
        <f t="shared" si="300"/>
        <v>$0</v>
      </c>
      <c r="BK55" s="171" t="str">
        <f t="shared" si="300"/>
        <v>$0</v>
      </c>
      <c r="BL55" s="171" t="str">
        <f t="shared" si="300"/>
        <v>$0</v>
      </c>
      <c r="BM55" s="171" t="str">
        <f t="shared" si="300"/>
        <v>$0</v>
      </c>
      <c r="BN55" s="171" t="str">
        <f t="shared" si="300"/>
        <v>$0</v>
      </c>
      <c r="BO55" s="171" t="str">
        <f t="shared" si="300"/>
        <v>$0</v>
      </c>
      <c r="BP55" s="171" t="str">
        <f t="shared" si="300"/>
        <v>$0</v>
      </c>
      <c r="BQ55" s="171" t="str">
        <f t="shared" si="300"/>
        <v>$0</v>
      </c>
      <c r="BR55" s="171" t="str">
        <f t="shared" si="300"/>
        <v>$0</v>
      </c>
      <c r="BS55" s="222" t="str">
        <f t="shared" si="300"/>
        <v>$0</v>
      </c>
      <c r="BT55" s="192"/>
      <c r="BU55" s="171" t="str">
        <f t="shared" ref="BU55:CF55" si="301">BU13+BU21+BU31+BU48+BU38</f>
        <v>$0</v>
      </c>
      <c r="BV55" s="171" t="str">
        <f t="shared" si="301"/>
        <v>$0</v>
      </c>
      <c r="BW55" s="171" t="str">
        <f t="shared" si="301"/>
        <v>$0</v>
      </c>
      <c r="BX55" s="171" t="str">
        <f t="shared" si="301"/>
        <v>$0</v>
      </c>
      <c r="BY55" s="171" t="str">
        <f t="shared" si="301"/>
        <v>$0</v>
      </c>
      <c r="BZ55" s="171" t="str">
        <f t="shared" si="301"/>
        <v>$0</v>
      </c>
      <c r="CA55" s="171" t="str">
        <f t="shared" si="301"/>
        <v>$0</v>
      </c>
      <c r="CB55" s="171" t="str">
        <f t="shared" si="301"/>
        <v>$0</v>
      </c>
      <c r="CC55" s="171" t="str">
        <f t="shared" si="301"/>
        <v>$0</v>
      </c>
      <c r="CD55" s="171" t="str">
        <f t="shared" si="301"/>
        <v>$0</v>
      </c>
      <c r="CE55" s="171" t="str">
        <f t="shared" si="301"/>
        <v>$0</v>
      </c>
      <c r="CF55" s="222" t="str">
        <f t="shared" si="301"/>
        <v>$0</v>
      </c>
      <c r="CG55" s="192"/>
      <c r="CH55" s="162"/>
      <c r="CI55" s="162"/>
      <c r="CJ55" s="162"/>
      <c r="CK55" s="162"/>
      <c r="CL55" s="162"/>
      <c r="CM55" s="162"/>
      <c r="CN55" s="162"/>
      <c r="CO55" s="162"/>
      <c r="CP55" s="162"/>
    </row>
    <row r="56" ht="3.0" customHeight="1">
      <c r="A56" s="1"/>
      <c r="B56" s="172"/>
      <c r="C56" s="173"/>
      <c r="D56" s="173"/>
      <c r="E56" s="173"/>
      <c r="F56" s="174"/>
      <c r="G56" s="174"/>
      <c r="H56" s="174"/>
      <c r="I56" s="174"/>
      <c r="J56" s="234"/>
      <c r="K56" s="83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235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76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76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76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76"/>
      <c r="CH56" s="1"/>
      <c r="CI56" s="1"/>
      <c r="CJ56" s="1"/>
      <c r="CK56" s="1"/>
      <c r="CL56" s="1"/>
      <c r="CM56" s="1"/>
      <c r="CN56" s="1"/>
      <c r="CO56" s="1"/>
      <c r="CP56" s="1"/>
    </row>
    <row r="57" ht="4.5" customHeight="1">
      <c r="A57" s="1"/>
      <c r="B57" s="175"/>
      <c r="C57" s="63"/>
      <c r="D57" s="63"/>
      <c r="E57" s="63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ht="3.0" customHeight="1">
      <c r="A58" s="1"/>
      <c r="B58" s="177"/>
      <c r="C58" s="178"/>
      <c r="D58" s="178"/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236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236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236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236"/>
      <c r="CH58" s="1"/>
      <c r="CI58" s="1"/>
      <c r="CJ58" s="1"/>
      <c r="CK58" s="1"/>
      <c r="CL58" s="1"/>
      <c r="CM58" s="1"/>
      <c r="CN58" s="1"/>
      <c r="CO58" s="1"/>
      <c r="CP58" s="1"/>
    </row>
    <row r="59" ht="12.75" customHeight="1">
      <c r="A59" s="74"/>
      <c r="B59" s="180"/>
      <c r="C59" s="237" t="s">
        <v>55</v>
      </c>
      <c r="D59" s="80"/>
      <c r="E59" s="82"/>
      <c r="F59" s="238" t="s">
        <v>14</v>
      </c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40"/>
      <c r="T59" s="182"/>
      <c r="U59" s="242" t="s">
        <v>15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40"/>
      <c r="AG59" s="182"/>
      <c r="AH59" s="242" t="s">
        <v>16</v>
      </c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184"/>
      <c r="AT59" s="243"/>
      <c r="AU59" s="299" t="s">
        <v>17</v>
      </c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184"/>
      <c r="BG59" s="244"/>
      <c r="BH59" s="242" t="s">
        <v>18</v>
      </c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184"/>
      <c r="BT59" s="244"/>
      <c r="BU59" s="242" t="s">
        <v>19</v>
      </c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184"/>
      <c r="CG59" s="245"/>
      <c r="CH59" s="94"/>
      <c r="CI59" s="94"/>
      <c r="CJ59" s="94"/>
      <c r="CK59" s="94"/>
      <c r="CL59" s="94"/>
      <c r="CM59" s="94"/>
      <c r="CN59" s="94"/>
      <c r="CO59" s="94"/>
      <c r="CP59" s="94"/>
    </row>
    <row r="60" ht="12.75" customHeight="1">
      <c r="A60" s="74"/>
      <c r="B60" s="180"/>
      <c r="C60" s="246"/>
      <c r="D60" s="247"/>
      <c r="E60" s="248"/>
      <c r="F60" s="249" t="s">
        <v>20</v>
      </c>
      <c r="G60" s="249" t="s">
        <v>21</v>
      </c>
      <c r="H60" s="249" t="s">
        <v>22</v>
      </c>
      <c r="I60" s="249" t="s">
        <v>23</v>
      </c>
      <c r="J60" s="250" t="s">
        <v>24</v>
      </c>
      <c r="K60" s="248"/>
      <c r="L60" s="249" t="s">
        <v>25</v>
      </c>
      <c r="M60" s="249" t="s">
        <v>26</v>
      </c>
      <c r="N60" s="250" t="s">
        <v>27</v>
      </c>
      <c r="O60" s="248"/>
      <c r="P60" s="249" t="s">
        <v>28</v>
      </c>
      <c r="Q60" s="249" t="s">
        <v>29</v>
      </c>
      <c r="R60" s="249" t="s">
        <v>30</v>
      </c>
      <c r="S60" s="249" t="s">
        <v>31</v>
      </c>
      <c r="T60" s="300"/>
      <c r="U60" s="249" t="s">
        <v>20</v>
      </c>
      <c r="V60" s="249" t="s">
        <v>21</v>
      </c>
      <c r="W60" s="249" t="s">
        <v>22</v>
      </c>
      <c r="X60" s="249" t="s">
        <v>23</v>
      </c>
      <c r="Y60" s="249" t="s">
        <v>24</v>
      </c>
      <c r="Z60" s="249" t="s">
        <v>25</v>
      </c>
      <c r="AA60" s="249" t="s">
        <v>26</v>
      </c>
      <c r="AB60" s="249" t="s">
        <v>27</v>
      </c>
      <c r="AC60" s="249" t="s">
        <v>28</v>
      </c>
      <c r="AD60" s="249" t="s">
        <v>29</v>
      </c>
      <c r="AE60" s="249" t="s">
        <v>30</v>
      </c>
      <c r="AF60" s="249" t="s">
        <v>31</v>
      </c>
      <c r="AG60" s="300"/>
      <c r="AH60" s="249" t="s">
        <v>20</v>
      </c>
      <c r="AI60" s="249" t="s">
        <v>21</v>
      </c>
      <c r="AJ60" s="249" t="s">
        <v>22</v>
      </c>
      <c r="AK60" s="249" t="s">
        <v>23</v>
      </c>
      <c r="AL60" s="249" t="s">
        <v>24</v>
      </c>
      <c r="AM60" s="249" t="s">
        <v>25</v>
      </c>
      <c r="AN60" s="249" t="s">
        <v>26</v>
      </c>
      <c r="AO60" s="249" t="s">
        <v>27</v>
      </c>
      <c r="AP60" s="249" t="s">
        <v>28</v>
      </c>
      <c r="AQ60" s="249" t="s">
        <v>29</v>
      </c>
      <c r="AR60" s="249" t="s">
        <v>30</v>
      </c>
      <c r="AS60" s="249" t="s">
        <v>31</v>
      </c>
      <c r="AT60" s="252"/>
      <c r="AU60" s="253" t="s">
        <v>20</v>
      </c>
      <c r="AV60" s="249" t="s">
        <v>21</v>
      </c>
      <c r="AW60" s="249" t="s">
        <v>22</v>
      </c>
      <c r="AX60" s="249" t="s">
        <v>23</v>
      </c>
      <c r="AY60" s="249" t="s">
        <v>24</v>
      </c>
      <c r="AZ60" s="249" t="s">
        <v>25</v>
      </c>
      <c r="BA60" s="249" t="s">
        <v>26</v>
      </c>
      <c r="BB60" s="249" t="s">
        <v>27</v>
      </c>
      <c r="BC60" s="249" t="s">
        <v>28</v>
      </c>
      <c r="BD60" s="249" t="s">
        <v>29</v>
      </c>
      <c r="BE60" s="249" t="s">
        <v>30</v>
      </c>
      <c r="BF60" s="249" t="s">
        <v>31</v>
      </c>
      <c r="BG60" s="254"/>
      <c r="BH60" s="253" t="s">
        <v>20</v>
      </c>
      <c r="BI60" s="249" t="s">
        <v>21</v>
      </c>
      <c r="BJ60" s="249" t="s">
        <v>22</v>
      </c>
      <c r="BK60" s="249" t="s">
        <v>23</v>
      </c>
      <c r="BL60" s="249" t="s">
        <v>24</v>
      </c>
      <c r="BM60" s="249" t="s">
        <v>25</v>
      </c>
      <c r="BN60" s="249" t="s">
        <v>26</v>
      </c>
      <c r="BO60" s="249" t="s">
        <v>27</v>
      </c>
      <c r="BP60" s="249" t="s">
        <v>28</v>
      </c>
      <c r="BQ60" s="249" t="s">
        <v>29</v>
      </c>
      <c r="BR60" s="249" t="s">
        <v>30</v>
      </c>
      <c r="BS60" s="249" t="s">
        <v>31</v>
      </c>
      <c r="BT60" s="254"/>
      <c r="BU60" s="253" t="s">
        <v>20</v>
      </c>
      <c r="BV60" s="249" t="s">
        <v>21</v>
      </c>
      <c r="BW60" s="249" t="s">
        <v>22</v>
      </c>
      <c r="BX60" s="249" t="s">
        <v>23</v>
      </c>
      <c r="BY60" s="249" t="s">
        <v>24</v>
      </c>
      <c r="BZ60" s="249" t="s">
        <v>25</v>
      </c>
      <c r="CA60" s="249" t="s">
        <v>26</v>
      </c>
      <c r="CB60" s="249" t="s">
        <v>27</v>
      </c>
      <c r="CC60" s="249" t="s">
        <v>28</v>
      </c>
      <c r="CD60" s="249" t="s">
        <v>29</v>
      </c>
      <c r="CE60" s="249" t="s">
        <v>30</v>
      </c>
      <c r="CF60" s="249" t="s">
        <v>31</v>
      </c>
      <c r="CG60" s="245"/>
      <c r="CH60" s="74"/>
      <c r="CI60" s="74"/>
      <c r="CJ60" s="74"/>
      <c r="CK60" s="74"/>
      <c r="CL60" s="74"/>
      <c r="CM60" s="74"/>
      <c r="CN60" s="74"/>
      <c r="CO60" s="74"/>
      <c r="CP60" s="74"/>
    </row>
    <row r="61" ht="3.0" customHeight="1">
      <c r="A61" s="1"/>
      <c r="B61" s="185"/>
      <c r="C61" s="186"/>
      <c r="D61" s="186"/>
      <c r="E61" s="186"/>
      <c r="F61" s="188"/>
      <c r="G61" s="188"/>
      <c r="H61" s="188"/>
      <c r="I61" s="188"/>
      <c r="J61" s="255"/>
      <c r="K61" s="83"/>
      <c r="L61" s="188"/>
      <c r="M61" s="188"/>
      <c r="N61" s="255"/>
      <c r="O61" s="83"/>
      <c r="P61" s="188"/>
      <c r="Q61" s="188"/>
      <c r="R61" s="188"/>
      <c r="S61" s="188"/>
      <c r="T61" s="187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7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256"/>
      <c r="AU61" s="257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256"/>
      <c r="BH61" s="257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256"/>
      <c r="BU61" s="257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236"/>
      <c r="CH61" s="1"/>
      <c r="CI61" s="1"/>
      <c r="CJ61" s="1"/>
      <c r="CK61" s="1"/>
      <c r="CL61" s="1"/>
      <c r="CM61" s="1"/>
      <c r="CN61" s="1"/>
      <c r="CO61" s="1"/>
      <c r="CP61" s="1"/>
    </row>
    <row r="62" ht="12.75" customHeight="1">
      <c r="A62" s="1"/>
      <c r="B62" s="189">
        <v>1.0</v>
      </c>
      <c r="C62" s="125" t="s">
        <v>57</v>
      </c>
      <c r="D62" s="125"/>
      <c r="E62" s="125"/>
      <c r="F62" s="129"/>
      <c r="G62" s="129"/>
      <c r="H62" s="129"/>
      <c r="I62" s="129"/>
      <c r="J62" s="129"/>
      <c r="L62" s="129"/>
      <c r="M62" s="129"/>
      <c r="N62" s="129"/>
      <c r="P62" s="129"/>
      <c r="Q62" s="129"/>
      <c r="R62" s="129"/>
      <c r="S62" s="129"/>
      <c r="T62" s="187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87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256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256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256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236"/>
      <c r="CH62" s="1"/>
      <c r="CI62" s="1"/>
      <c r="CJ62" s="1"/>
      <c r="CK62" s="1"/>
      <c r="CL62" s="1"/>
      <c r="CM62" s="1"/>
      <c r="CN62" s="1"/>
      <c r="CO62" s="1"/>
      <c r="CP62" s="1"/>
    </row>
    <row r="63" ht="12.75" customHeight="1">
      <c r="A63" s="1"/>
      <c r="B63" s="189" t="str">
        <f t="shared" ref="B63:B66" si="302">B62+1</f>
        <v>2</v>
      </c>
      <c r="C63" s="190" t="s">
        <v>58</v>
      </c>
      <c r="D63" s="190"/>
      <c r="E63" s="190"/>
      <c r="F63" s="301">
        <v>5000.0</v>
      </c>
      <c r="G63" s="191"/>
      <c r="H63" s="191"/>
      <c r="I63" s="191"/>
      <c r="J63" s="302">
        <v>5000.0</v>
      </c>
      <c r="K63" s="83"/>
      <c r="L63" s="191"/>
      <c r="M63" s="191"/>
      <c r="N63" s="258"/>
      <c r="O63" s="83"/>
      <c r="P63" s="191"/>
      <c r="Q63" s="191"/>
      <c r="R63" s="191"/>
      <c r="S63" s="191"/>
      <c r="T63" s="187"/>
      <c r="U63" s="301">
        <v>5000.0</v>
      </c>
      <c r="V63" s="191"/>
      <c r="W63" s="191"/>
      <c r="X63" s="191"/>
      <c r="Y63" s="301">
        <v>5000.0</v>
      </c>
      <c r="Z63" s="191"/>
      <c r="AA63" s="191"/>
      <c r="AB63" s="191"/>
      <c r="AC63" s="191"/>
      <c r="AD63" s="191"/>
      <c r="AE63" s="191"/>
      <c r="AF63" s="191"/>
      <c r="AG63" s="187"/>
      <c r="AH63" s="301">
        <v>5000.0</v>
      </c>
      <c r="AI63" s="191"/>
      <c r="AJ63" s="191"/>
      <c r="AK63" s="191"/>
      <c r="AL63" s="301">
        <v>5000.0</v>
      </c>
      <c r="AM63" s="191"/>
      <c r="AN63" s="191"/>
      <c r="AO63" s="191"/>
      <c r="AP63" s="191"/>
      <c r="AQ63" s="191"/>
      <c r="AR63" s="191"/>
      <c r="AS63" s="191"/>
      <c r="AT63" s="256"/>
      <c r="AU63" s="303">
        <v>5000.0</v>
      </c>
      <c r="AV63" s="191"/>
      <c r="AW63" s="191"/>
      <c r="AX63" s="191"/>
      <c r="AY63" s="301">
        <v>5000.0</v>
      </c>
      <c r="AZ63" s="191"/>
      <c r="BA63" s="191"/>
      <c r="BB63" s="191"/>
      <c r="BC63" s="191"/>
      <c r="BD63" s="191"/>
      <c r="BE63" s="191"/>
      <c r="BF63" s="191"/>
      <c r="BG63" s="256"/>
      <c r="BH63" s="259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256"/>
      <c r="BU63" s="259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236"/>
      <c r="CH63" s="1"/>
      <c r="CI63" s="1"/>
      <c r="CJ63" s="1"/>
      <c r="CK63" s="1"/>
      <c r="CL63" s="1"/>
      <c r="CM63" s="1"/>
      <c r="CN63" s="1"/>
      <c r="CO63" s="1"/>
      <c r="CP63" s="1"/>
    </row>
    <row r="64" ht="12.75" customHeight="1">
      <c r="A64" s="1"/>
      <c r="B64" s="189" t="str">
        <f t="shared" si="302"/>
        <v>3</v>
      </c>
      <c r="C64" s="125" t="s">
        <v>59</v>
      </c>
      <c r="D64" s="125"/>
      <c r="E64" s="125"/>
      <c r="F64" s="129"/>
      <c r="G64" s="129"/>
      <c r="H64" s="129"/>
      <c r="I64" s="129"/>
      <c r="J64" s="129"/>
      <c r="L64" s="129"/>
      <c r="M64" s="129"/>
      <c r="N64" s="129"/>
      <c r="P64" s="129"/>
      <c r="Q64" s="129"/>
      <c r="R64" s="129"/>
      <c r="S64" s="129"/>
      <c r="T64" s="187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87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256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256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256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236"/>
      <c r="CH64" s="1"/>
      <c r="CI64" s="1"/>
      <c r="CJ64" s="1"/>
      <c r="CK64" s="1"/>
      <c r="CL64" s="1"/>
      <c r="CM64" s="1"/>
      <c r="CN64" s="1"/>
      <c r="CO64" s="1"/>
      <c r="CP64" s="1"/>
    </row>
    <row r="65" ht="12.75" customHeight="1">
      <c r="A65" s="1"/>
      <c r="B65" s="189" t="str">
        <f t="shared" si="302"/>
        <v>4</v>
      </c>
      <c r="C65" s="190" t="s">
        <v>62</v>
      </c>
      <c r="D65" s="190"/>
      <c r="E65" s="190"/>
      <c r="F65" s="301">
        <v>1000.0</v>
      </c>
      <c r="G65" s="301">
        <v>1000.0</v>
      </c>
      <c r="H65" s="301">
        <v>1000.0</v>
      </c>
      <c r="I65" s="301">
        <v>1000.0</v>
      </c>
      <c r="J65" s="302">
        <v>1000.0</v>
      </c>
      <c r="K65" s="83"/>
      <c r="L65" s="301">
        <v>1000.0</v>
      </c>
      <c r="M65" s="301">
        <v>1000.0</v>
      </c>
      <c r="N65" s="302">
        <v>1000.0</v>
      </c>
      <c r="O65" s="83"/>
      <c r="P65" s="301">
        <v>1000.0</v>
      </c>
      <c r="Q65" s="301">
        <v>1000.0</v>
      </c>
      <c r="R65" s="301">
        <v>1000.0</v>
      </c>
      <c r="S65" s="301">
        <v>1000.0</v>
      </c>
      <c r="T65" s="187"/>
      <c r="U65" s="301">
        <v>1000.0</v>
      </c>
      <c r="V65" s="301">
        <v>1000.0</v>
      </c>
      <c r="W65" s="301">
        <v>1000.0</v>
      </c>
      <c r="X65" s="301">
        <v>1000.0</v>
      </c>
      <c r="Y65" s="301">
        <v>1000.0</v>
      </c>
      <c r="Z65" s="301">
        <v>1000.0</v>
      </c>
      <c r="AA65" s="301">
        <v>1000.0</v>
      </c>
      <c r="AB65" s="301">
        <v>1000.0</v>
      </c>
      <c r="AC65" s="301">
        <v>1000.0</v>
      </c>
      <c r="AD65" s="301">
        <v>1000.0</v>
      </c>
      <c r="AE65" s="301">
        <v>1000.0</v>
      </c>
      <c r="AF65" s="301">
        <v>1000.0</v>
      </c>
      <c r="AG65" s="187"/>
      <c r="AH65" s="301">
        <v>1000.0</v>
      </c>
      <c r="AI65" s="301">
        <v>1000.0</v>
      </c>
      <c r="AJ65" s="301">
        <v>1000.0</v>
      </c>
      <c r="AK65" s="301">
        <v>1000.0</v>
      </c>
      <c r="AL65" s="301">
        <v>1000.0</v>
      </c>
      <c r="AM65" s="301">
        <v>1000.0</v>
      </c>
      <c r="AN65" s="301">
        <v>1000.0</v>
      </c>
      <c r="AO65" s="301">
        <v>1000.0</v>
      </c>
      <c r="AP65" s="301">
        <v>1000.0</v>
      </c>
      <c r="AQ65" s="301">
        <v>1000.0</v>
      </c>
      <c r="AR65" s="301">
        <v>1000.0</v>
      </c>
      <c r="AS65" s="301">
        <v>1000.0</v>
      </c>
      <c r="AT65" s="256"/>
      <c r="AU65" s="301">
        <v>1000.0</v>
      </c>
      <c r="AV65" s="301">
        <v>1000.0</v>
      </c>
      <c r="AW65" s="301">
        <v>1000.0</v>
      </c>
      <c r="AX65" s="301">
        <v>1000.0</v>
      </c>
      <c r="AY65" s="301">
        <v>1000.0</v>
      </c>
      <c r="AZ65" s="301">
        <v>1000.0</v>
      </c>
      <c r="BA65" s="301">
        <v>1000.0</v>
      </c>
      <c r="BB65" s="301">
        <v>1000.0</v>
      </c>
      <c r="BC65" s="301">
        <v>1000.0</v>
      </c>
      <c r="BD65" s="301">
        <v>1000.0</v>
      </c>
      <c r="BE65" s="301">
        <v>1000.0</v>
      </c>
      <c r="BF65" s="301">
        <v>1000.0</v>
      </c>
      <c r="BG65" s="256"/>
      <c r="BH65" s="259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256"/>
      <c r="BU65" s="259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236"/>
      <c r="CH65" s="301">
        <v>1000.0</v>
      </c>
      <c r="CI65" s="1"/>
      <c r="CJ65" s="1"/>
      <c r="CK65" s="1"/>
      <c r="CL65" s="1"/>
      <c r="CM65" s="1"/>
      <c r="CN65" s="1"/>
      <c r="CO65" s="1"/>
      <c r="CP65" s="1"/>
    </row>
    <row r="66" ht="12.75" customHeight="1">
      <c r="A66" s="1"/>
      <c r="B66" s="189" t="str">
        <f t="shared" si="302"/>
        <v>5</v>
      </c>
      <c r="C66" s="125" t="s">
        <v>11</v>
      </c>
      <c r="D66" s="125"/>
      <c r="E66" s="125"/>
      <c r="F66" s="129"/>
      <c r="G66" s="129"/>
      <c r="H66" s="129"/>
      <c r="I66" s="129"/>
      <c r="J66" s="129"/>
      <c r="L66" s="129"/>
      <c r="M66" s="129"/>
      <c r="N66" s="129"/>
      <c r="P66" s="129"/>
      <c r="Q66" s="129"/>
      <c r="R66" s="129"/>
      <c r="S66" s="129"/>
      <c r="T66" s="187"/>
      <c r="U66" s="129" t="str">
        <f t="shared" ref="U66:Y66" si="303">IF(F66="","",F66)</f>
        <v/>
      </c>
      <c r="V66" s="129" t="str">
        <f t="shared" si="303"/>
        <v/>
      </c>
      <c r="W66" s="129" t="str">
        <f t="shared" si="303"/>
        <v/>
      </c>
      <c r="X66" s="129" t="str">
        <f t="shared" si="303"/>
        <v/>
      </c>
      <c r="Y66" s="129" t="str">
        <f t="shared" si="303"/>
        <v/>
      </c>
      <c r="Z66" s="129" t="str">
        <f t="shared" ref="Z66:AB66" si="304">IF(L66="","",L66)</f>
        <v/>
      </c>
      <c r="AA66" s="129" t="str">
        <f t="shared" si="304"/>
        <v/>
      </c>
      <c r="AB66" s="129" t="str">
        <f t="shared" si="304"/>
        <v/>
      </c>
      <c r="AC66" s="129" t="str">
        <f t="shared" ref="AC66:AF66" si="305">IF(P66="","",P66)</f>
        <v/>
      </c>
      <c r="AD66" s="129" t="str">
        <f t="shared" si="305"/>
        <v/>
      </c>
      <c r="AE66" s="129" t="str">
        <f t="shared" si="305"/>
        <v/>
      </c>
      <c r="AF66" s="129" t="str">
        <f t="shared" si="305"/>
        <v/>
      </c>
      <c r="AG66" s="187"/>
      <c r="AH66" s="129" t="str">
        <f t="shared" ref="AH66:AS66" si="306">IF(U66="","",U66)</f>
        <v/>
      </c>
      <c r="AI66" s="129" t="str">
        <f t="shared" si="306"/>
        <v/>
      </c>
      <c r="AJ66" s="129" t="str">
        <f t="shared" si="306"/>
        <v/>
      </c>
      <c r="AK66" s="129" t="str">
        <f t="shared" si="306"/>
        <v/>
      </c>
      <c r="AL66" s="129" t="str">
        <f t="shared" si="306"/>
        <v/>
      </c>
      <c r="AM66" s="129" t="str">
        <f t="shared" si="306"/>
        <v/>
      </c>
      <c r="AN66" s="129" t="str">
        <f t="shared" si="306"/>
        <v/>
      </c>
      <c r="AO66" s="129" t="str">
        <f t="shared" si="306"/>
        <v/>
      </c>
      <c r="AP66" s="129" t="str">
        <f t="shared" si="306"/>
        <v/>
      </c>
      <c r="AQ66" s="129" t="str">
        <f t="shared" si="306"/>
        <v/>
      </c>
      <c r="AR66" s="129" t="str">
        <f t="shared" si="306"/>
        <v/>
      </c>
      <c r="AS66" s="129" t="str">
        <f t="shared" si="306"/>
        <v/>
      </c>
      <c r="AT66" s="256"/>
      <c r="AU66" s="129" t="str">
        <f t="shared" ref="AU66:BF66" si="307">IF(AH66="","",AH66)</f>
        <v/>
      </c>
      <c r="AV66" s="129" t="str">
        <f t="shared" si="307"/>
        <v/>
      </c>
      <c r="AW66" s="129" t="str">
        <f t="shared" si="307"/>
        <v/>
      </c>
      <c r="AX66" s="129" t="str">
        <f t="shared" si="307"/>
        <v/>
      </c>
      <c r="AY66" s="129" t="str">
        <f t="shared" si="307"/>
        <v/>
      </c>
      <c r="AZ66" s="129" t="str">
        <f t="shared" si="307"/>
        <v/>
      </c>
      <c r="BA66" s="129" t="str">
        <f t="shared" si="307"/>
        <v/>
      </c>
      <c r="BB66" s="129" t="str">
        <f t="shared" si="307"/>
        <v/>
      </c>
      <c r="BC66" s="129" t="str">
        <f t="shared" si="307"/>
        <v/>
      </c>
      <c r="BD66" s="129" t="str">
        <f t="shared" si="307"/>
        <v/>
      </c>
      <c r="BE66" s="129" t="str">
        <f t="shared" si="307"/>
        <v/>
      </c>
      <c r="BF66" s="129" t="str">
        <f t="shared" si="307"/>
        <v/>
      </c>
      <c r="BG66" s="256"/>
      <c r="BH66" s="129" t="str">
        <f t="shared" ref="BH66:BS66" si="308">IF(AU66="","",AU66)</f>
        <v/>
      </c>
      <c r="BI66" s="129" t="str">
        <f t="shared" si="308"/>
        <v/>
      </c>
      <c r="BJ66" s="129" t="str">
        <f t="shared" si="308"/>
        <v/>
      </c>
      <c r="BK66" s="129" t="str">
        <f t="shared" si="308"/>
        <v/>
      </c>
      <c r="BL66" s="129" t="str">
        <f t="shared" si="308"/>
        <v/>
      </c>
      <c r="BM66" s="129" t="str">
        <f t="shared" si="308"/>
        <v/>
      </c>
      <c r="BN66" s="129" t="str">
        <f t="shared" si="308"/>
        <v/>
      </c>
      <c r="BO66" s="129" t="str">
        <f t="shared" si="308"/>
        <v/>
      </c>
      <c r="BP66" s="129" t="str">
        <f t="shared" si="308"/>
        <v/>
      </c>
      <c r="BQ66" s="129" t="str">
        <f t="shared" si="308"/>
        <v/>
      </c>
      <c r="BR66" s="129" t="str">
        <f t="shared" si="308"/>
        <v/>
      </c>
      <c r="BS66" s="129" t="str">
        <f t="shared" si="308"/>
        <v/>
      </c>
      <c r="BT66" s="256"/>
      <c r="BU66" s="129" t="str">
        <f t="shared" ref="BU66:CF66" si="309">IF(BH66="","",BH66)</f>
        <v/>
      </c>
      <c r="BV66" s="129" t="str">
        <f t="shared" si="309"/>
        <v/>
      </c>
      <c r="BW66" s="129" t="str">
        <f t="shared" si="309"/>
        <v/>
      </c>
      <c r="BX66" s="129" t="str">
        <f t="shared" si="309"/>
        <v/>
      </c>
      <c r="BY66" s="129" t="str">
        <f t="shared" si="309"/>
        <v/>
      </c>
      <c r="BZ66" s="129" t="str">
        <f t="shared" si="309"/>
        <v/>
      </c>
      <c r="CA66" s="129" t="str">
        <f t="shared" si="309"/>
        <v/>
      </c>
      <c r="CB66" s="129" t="str">
        <f t="shared" si="309"/>
        <v/>
      </c>
      <c r="CC66" s="129" t="str">
        <f t="shared" si="309"/>
        <v/>
      </c>
      <c r="CD66" s="129" t="str">
        <f t="shared" si="309"/>
        <v/>
      </c>
      <c r="CE66" s="129" t="str">
        <f t="shared" si="309"/>
        <v/>
      </c>
      <c r="CF66" s="129" t="str">
        <f t="shared" si="309"/>
        <v/>
      </c>
      <c r="CG66" s="236"/>
      <c r="CH66" s="1"/>
      <c r="CI66" s="1"/>
      <c r="CJ66" s="1"/>
      <c r="CK66" s="1"/>
      <c r="CL66" s="1"/>
      <c r="CM66" s="1"/>
      <c r="CN66" s="1"/>
      <c r="CO66" s="1"/>
      <c r="CP66" s="1"/>
    </row>
    <row r="67" ht="3.0" customHeight="1">
      <c r="A67" s="1"/>
      <c r="B67" s="193"/>
      <c r="C67" s="194"/>
      <c r="D67" s="194"/>
      <c r="E67" s="194"/>
      <c r="F67" s="196"/>
      <c r="G67" s="196"/>
      <c r="H67" s="196"/>
      <c r="I67" s="196"/>
      <c r="J67" s="260"/>
      <c r="K67" s="83"/>
      <c r="L67" s="196"/>
      <c r="M67" s="196"/>
      <c r="N67" s="196"/>
      <c r="O67" s="196"/>
      <c r="P67" s="196"/>
      <c r="Q67" s="196"/>
      <c r="R67" s="196"/>
      <c r="S67" s="196"/>
      <c r="T67" s="195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5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256"/>
      <c r="AU67" s="261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256"/>
      <c r="BH67" s="261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256"/>
      <c r="BU67" s="261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236"/>
      <c r="CH67" s="1"/>
      <c r="CI67" s="1"/>
      <c r="CJ67" s="1"/>
      <c r="CK67" s="1"/>
      <c r="CL67" s="1"/>
      <c r="CM67" s="1"/>
      <c r="CN67" s="1"/>
      <c r="CO67" s="1"/>
      <c r="CP67" s="1"/>
    </row>
    <row r="68" ht="19.5" customHeight="1">
      <c r="A68" s="162"/>
      <c r="B68" s="197"/>
      <c r="C68" s="198" t="s">
        <v>69</v>
      </c>
      <c r="D68" s="198"/>
      <c r="E68" s="198"/>
      <c r="F68" s="200" t="str">
        <f t="shared" ref="F68:J68" si="310">SUM(F62:F66)</f>
        <v>$6,000</v>
      </c>
      <c r="G68" s="200" t="str">
        <f t="shared" si="310"/>
        <v>$1,000</v>
      </c>
      <c r="H68" s="200" t="str">
        <f t="shared" si="310"/>
        <v>$1,000</v>
      </c>
      <c r="I68" s="200" t="str">
        <f t="shared" si="310"/>
        <v>$1,000</v>
      </c>
      <c r="J68" s="262" t="str">
        <f t="shared" si="310"/>
        <v>$6,000</v>
      </c>
      <c r="K68" s="83"/>
      <c r="L68" s="200" t="str">
        <f t="shared" ref="L68:N68" si="311">SUM(L62:L66)</f>
        <v>$1,000</v>
      </c>
      <c r="M68" s="200" t="str">
        <f t="shared" si="311"/>
        <v>$1,000</v>
      </c>
      <c r="N68" s="262" t="str">
        <f t="shared" si="311"/>
        <v>$1,000</v>
      </c>
      <c r="O68" s="83"/>
      <c r="P68" s="200" t="str">
        <f t="shared" ref="P68:S68" si="312">SUM(P62:P66)</f>
        <v>$1,000</v>
      </c>
      <c r="Q68" s="200" t="str">
        <f t="shared" si="312"/>
        <v>$1,000</v>
      </c>
      <c r="R68" s="200" t="str">
        <f t="shared" si="312"/>
        <v>$1,000</v>
      </c>
      <c r="S68" s="200" t="str">
        <f t="shared" si="312"/>
        <v>$1,000</v>
      </c>
      <c r="T68" s="199"/>
      <c r="U68" s="200" t="str">
        <f t="shared" ref="U68:AF68" si="313">SUM(U62:U66)</f>
        <v>$6,000</v>
      </c>
      <c r="V68" s="200" t="str">
        <f t="shared" si="313"/>
        <v>$1,000</v>
      </c>
      <c r="W68" s="200" t="str">
        <f t="shared" si="313"/>
        <v>$1,000</v>
      </c>
      <c r="X68" s="200" t="str">
        <f t="shared" si="313"/>
        <v>$1,000</v>
      </c>
      <c r="Y68" s="200" t="str">
        <f t="shared" si="313"/>
        <v>$6,000</v>
      </c>
      <c r="Z68" s="200" t="str">
        <f t="shared" si="313"/>
        <v>$1,000</v>
      </c>
      <c r="AA68" s="200" t="str">
        <f t="shared" si="313"/>
        <v>$1,000</v>
      </c>
      <c r="AB68" s="200" t="str">
        <f t="shared" si="313"/>
        <v>$1,000</v>
      </c>
      <c r="AC68" s="200" t="str">
        <f t="shared" si="313"/>
        <v>$1,000</v>
      </c>
      <c r="AD68" s="200" t="str">
        <f t="shared" si="313"/>
        <v>$1,000</v>
      </c>
      <c r="AE68" s="200" t="str">
        <f t="shared" si="313"/>
        <v>$1,000</v>
      </c>
      <c r="AF68" s="200" t="str">
        <f t="shared" si="313"/>
        <v>$1,000</v>
      </c>
      <c r="AG68" s="199"/>
      <c r="AH68" s="200" t="str">
        <f t="shared" ref="AH68:AS68" si="314">SUM(AH62:AH66)</f>
        <v>$6,000</v>
      </c>
      <c r="AI68" s="200" t="str">
        <f t="shared" si="314"/>
        <v>$1,000</v>
      </c>
      <c r="AJ68" s="200" t="str">
        <f t="shared" si="314"/>
        <v>$1,000</v>
      </c>
      <c r="AK68" s="200" t="str">
        <f t="shared" si="314"/>
        <v>$1,000</v>
      </c>
      <c r="AL68" s="200" t="str">
        <f t="shared" si="314"/>
        <v>$6,000</v>
      </c>
      <c r="AM68" s="200" t="str">
        <f t="shared" si="314"/>
        <v>$1,000</v>
      </c>
      <c r="AN68" s="200" t="str">
        <f t="shared" si="314"/>
        <v>$1,000</v>
      </c>
      <c r="AO68" s="200" t="str">
        <f t="shared" si="314"/>
        <v>$1,000</v>
      </c>
      <c r="AP68" s="200" t="str">
        <f t="shared" si="314"/>
        <v>$1,000</v>
      </c>
      <c r="AQ68" s="200" t="str">
        <f t="shared" si="314"/>
        <v>$1,000</v>
      </c>
      <c r="AR68" s="200" t="str">
        <f t="shared" si="314"/>
        <v>$1,000</v>
      </c>
      <c r="AS68" s="200" t="str">
        <f t="shared" si="314"/>
        <v>$1,000</v>
      </c>
      <c r="AT68" s="263"/>
      <c r="AU68" s="264" t="str">
        <f t="shared" ref="AU68:BF68" si="315">SUM(AU62:AU66)</f>
        <v>$6,000</v>
      </c>
      <c r="AV68" s="200" t="str">
        <f t="shared" si="315"/>
        <v>$1,000</v>
      </c>
      <c r="AW68" s="200" t="str">
        <f t="shared" si="315"/>
        <v>$1,000</v>
      </c>
      <c r="AX68" s="200" t="str">
        <f t="shared" si="315"/>
        <v>$1,000</v>
      </c>
      <c r="AY68" s="200" t="str">
        <f t="shared" si="315"/>
        <v>$6,000</v>
      </c>
      <c r="AZ68" s="200" t="str">
        <f t="shared" si="315"/>
        <v>$1,000</v>
      </c>
      <c r="BA68" s="200" t="str">
        <f t="shared" si="315"/>
        <v>$1,000</v>
      </c>
      <c r="BB68" s="200" t="str">
        <f t="shared" si="315"/>
        <v>$1,000</v>
      </c>
      <c r="BC68" s="200" t="str">
        <f t="shared" si="315"/>
        <v>$1,000</v>
      </c>
      <c r="BD68" s="200" t="str">
        <f t="shared" si="315"/>
        <v>$1,000</v>
      </c>
      <c r="BE68" s="200" t="str">
        <f t="shared" si="315"/>
        <v>$1,000</v>
      </c>
      <c r="BF68" s="200" t="str">
        <f t="shared" si="315"/>
        <v>$1,000</v>
      </c>
      <c r="BG68" s="263"/>
      <c r="BH68" s="264" t="str">
        <f t="shared" ref="BH68:BS68" si="316">SUM(BH62:BH66)</f>
        <v>$0</v>
      </c>
      <c r="BI68" s="200" t="str">
        <f t="shared" si="316"/>
        <v>$0</v>
      </c>
      <c r="BJ68" s="200" t="str">
        <f t="shared" si="316"/>
        <v>$0</v>
      </c>
      <c r="BK68" s="200" t="str">
        <f t="shared" si="316"/>
        <v>$0</v>
      </c>
      <c r="BL68" s="200" t="str">
        <f t="shared" si="316"/>
        <v>$0</v>
      </c>
      <c r="BM68" s="200" t="str">
        <f t="shared" si="316"/>
        <v>$0</v>
      </c>
      <c r="BN68" s="200" t="str">
        <f t="shared" si="316"/>
        <v>$0</v>
      </c>
      <c r="BO68" s="200" t="str">
        <f t="shared" si="316"/>
        <v>$0</v>
      </c>
      <c r="BP68" s="200" t="str">
        <f t="shared" si="316"/>
        <v>$0</v>
      </c>
      <c r="BQ68" s="200" t="str">
        <f t="shared" si="316"/>
        <v>$0</v>
      </c>
      <c r="BR68" s="200" t="str">
        <f t="shared" si="316"/>
        <v>$0</v>
      </c>
      <c r="BS68" s="200" t="str">
        <f t="shared" si="316"/>
        <v>$0</v>
      </c>
      <c r="BT68" s="263"/>
      <c r="BU68" s="264" t="str">
        <f t="shared" ref="BU68:CF68" si="317">SUM(BU62:BU66)</f>
        <v>$0</v>
      </c>
      <c r="BV68" s="200" t="str">
        <f t="shared" si="317"/>
        <v>$0</v>
      </c>
      <c r="BW68" s="200" t="str">
        <f t="shared" si="317"/>
        <v>$0</v>
      </c>
      <c r="BX68" s="200" t="str">
        <f t="shared" si="317"/>
        <v>$0</v>
      </c>
      <c r="BY68" s="200" t="str">
        <f t="shared" si="317"/>
        <v>$0</v>
      </c>
      <c r="BZ68" s="200" t="str">
        <f t="shared" si="317"/>
        <v>$0</v>
      </c>
      <c r="CA68" s="200" t="str">
        <f t="shared" si="317"/>
        <v>$0</v>
      </c>
      <c r="CB68" s="200" t="str">
        <f t="shared" si="317"/>
        <v>$0</v>
      </c>
      <c r="CC68" s="200" t="str">
        <f t="shared" si="317"/>
        <v>$0</v>
      </c>
      <c r="CD68" s="200" t="str">
        <f t="shared" si="317"/>
        <v>$0</v>
      </c>
      <c r="CE68" s="200" t="str">
        <f t="shared" si="317"/>
        <v>$0</v>
      </c>
      <c r="CF68" s="200" t="str">
        <f t="shared" si="317"/>
        <v>$0</v>
      </c>
      <c r="CG68" s="265"/>
      <c r="CH68" s="162"/>
      <c r="CI68" s="162"/>
      <c r="CJ68" s="162"/>
      <c r="CK68" s="162"/>
      <c r="CL68" s="162"/>
      <c r="CM68" s="162"/>
      <c r="CN68" s="162"/>
      <c r="CO68" s="162"/>
      <c r="CP68" s="162"/>
    </row>
    <row r="69" ht="3.0" customHeight="1">
      <c r="A69" s="1"/>
      <c r="B69" s="201"/>
      <c r="C69" s="202"/>
      <c r="D69" s="202"/>
      <c r="E69" s="202"/>
      <c r="F69" s="196"/>
      <c r="G69" s="196"/>
      <c r="H69" s="196"/>
      <c r="I69" s="196"/>
      <c r="J69" s="260"/>
      <c r="K69" s="83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23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23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23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236"/>
      <c r="CH69" s="1"/>
      <c r="CI69" s="1"/>
      <c r="CJ69" s="1"/>
      <c r="CK69" s="1"/>
      <c r="CL69" s="1"/>
      <c r="CM69" s="1"/>
      <c r="CN69" s="1"/>
      <c r="CO69" s="1"/>
      <c r="CP69" s="1"/>
    </row>
    <row r="70" ht="3.0" customHeight="1">
      <c r="A70" s="1"/>
      <c r="B70" s="1"/>
      <c r="C70" s="60"/>
      <c r="D70" s="60"/>
      <c r="E70" s="6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ht="3.0" customHeight="1">
      <c r="A71" s="1"/>
      <c r="B71" s="304"/>
      <c r="C71" s="305"/>
      <c r="D71" s="305"/>
      <c r="E71" s="305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304"/>
      <c r="CD71" s="304"/>
      <c r="CE71" s="304"/>
      <c r="CF71" s="304"/>
      <c r="CG71" s="304"/>
      <c r="CH71" s="1"/>
      <c r="CI71" s="1"/>
      <c r="CJ71" s="1"/>
      <c r="CK71" s="1"/>
      <c r="CL71" s="1"/>
      <c r="CM71" s="1"/>
      <c r="CN71" s="1"/>
      <c r="CO71" s="1"/>
      <c r="CP71" s="1"/>
    </row>
    <row r="72" ht="12.75" customHeight="1">
      <c r="A72" s="74"/>
      <c r="B72" s="206"/>
      <c r="C72" s="267" t="s">
        <v>6</v>
      </c>
      <c r="D72" s="80"/>
      <c r="E72" s="82"/>
      <c r="F72" s="268" t="s">
        <v>14</v>
      </c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70"/>
      <c r="T72" s="275"/>
      <c r="U72" s="268" t="s">
        <v>15</v>
      </c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70"/>
      <c r="AG72" s="275"/>
      <c r="AH72" s="268" t="s">
        <v>16</v>
      </c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70"/>
      <c r="AT72" s="275"/>
      <c r="AU72" s="268" t="s">
        <v>17</v>
      </c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70"/>
      <c r="BG72" s="275"/>
      <c r="BH72" s="268" t="s">
        <v>18</v>
      </c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70"/>
      <c r="BT72" s="275"/>
      <c r="BU72" s="268" t="s">
        <v>19</v>
      </c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70"/>
      <c r="CG72" s="276"/>
      <c r="CH72" s="74"/>
      <c r="CI72" s="74"/>
      <c r="CJ72" s="74"/>
      <c r="CK72" s="74"/>
      <c r="CL72" s="74"/>
      <c r="CM72" s="74"/>
      <c r="CN72" s="74"/>
      <c r="CO72" s="74"/>
      <c r="CP72" s="74"/>
    </row>
    <row r="73" ht="12.75" customHeight="1">
      <c r="A73" s="205"/>
      <c r="B73" s="206"/>
      <c r="C73" s="277"/>
      <c r="D73" s="247"/>
      <c r="E73" s="248"/>
      <c r="F73" s="279" t="s">
        <v>20</v>
      </c>
      <c r="G73" s="279" t="s">
        <v>21</v>
      </c>
      <c r="H73" s="279" t="s">
        <v>22</v>
      </c>
      <c r="I73" s="279" t="s">
        <v>23</v>
      </c>
      <c r="J73" s="280" t="s">
        <v>24</v>
      </c>
      <c r="K73" s="248"/>
      <c r="L73" s="279" t="s">
        <v>25</v>
      </c>
      <c r="M73" s="279" t="s">
        <v>26</v>
      </c>
      <c r="N73" s="280" t="s">
        <v>27</v>
      </c>
      <c r="O73" s="248"/>
      <c r="P73" s="279" t="s">
        <v>28</v>
      </c>
      <c r="Q73" s="279" t="s">
        <v>29</v>
      </c>
      <c r="R73" s="279" t="s">
        <v>30</v>
      </c>
      <c r="S73" s="279" t="s">
        <v>31</v>
      </c>
      <c r="T73" s="281"/>
      <c r="U73" s="279" t="s">
        <v>20</v>
      </c>
      <c r="V73" s="279" t="s">
        <v>21</v>
      </c>
      <c r="W73" s="279" t="s">
        <v>22</v>
      </c>
      <c r="X73" s="279" t="s">
        <v>23</v>
      </c>
      <c r="Y73" s="279" t="s">
        <v>24</v>
      </c>
      <c r="Z73" s="279" t="s">
        <v>25</v>
      </c>
      <c r="AA73" s="279" t="s">
        <v>26</v>
      </c>
      <c r="AB73" s="279" t="s">
        <v>27</v>
      </c>
      <c r="AC73" s="279" t="s">
        <v>28</v>
      </c>
      <c r="AD73" s="279" t="s">
        <v>29</v>
      </c>
      <c r="AE73" s="279" t="s">
        <v>30</v>
      </c>
      <c r="AF73" s="279" t="s">
        <v>31</v>
      </c>
      <c r="AG73" s="281"/>
      <c r="AH73" s="279" t="s">
        <v>20</v>
      </c>
      <c r="AI73" s="279" t="s">
        <v>21</v>
      </c>
      <c r="AJ73" s="279" t="s">
        <v>22</v>
      </c>
      <c r="AK73" s="279" t="s">
        <v>23</v>
      </c>
      <c r="AL73" s="279" t="s">
        <v>24</v>
      </c>
      <c r="AM73" s="279" t="s">
        <v>25</v>
      </c>
      <c r="AN73" s="279" t="s">
        <v>26</v>
      </c>
      <c r="AO73" s="279" t="s">
        <v>27</v>
      </c>
      <c r="AP73" s="279" t="s">
        <v>28</v>
      </c>
      <c r="AQ73" s="279" t="s">
        <v>29</v>
      </c>
      <c r="AR73" s="279" t="s">
        <v>30</v>
      </c>
      <c r="AS73" s="279" t="s">
        <v>31</v>
      </c>
      <c r="AT73" s="281"/>
      <c r="AU73" s="279" t="s">
        <v>20</v>
      </c>
      <c r="AV73" s="279" t="s">
        <v>21</v>
      </c>
      <c r="AW73" s="279" t="s">
        <v>22</v>
      </c>
      <c r="AX73" s="279" t="s">
        <v>23</v>
      </c>
      <c r="AY73" s="279" t="s">
        <v>24</v>
      </c>
      <c r="AZ73" s="279" t="s">
        <v>25</v>
      </c>
      <c r="BA73" s="279" t="s">
        <v>26</v>
      </c>
      <c r="BB73" s="279" t="s">
        <v>27</v>
      </c>
      <c r="BC73" s="279" t="s">
        <v>28</v>
      </c>
      <c r="BD73" s="279" t="s">
        <v>29</v>
      </c>
      <c r="BE73" s="279" t="s">
        <v>30</v>
      </c>
      <c r="BF73" s="279" t="s">
        <v>31</v>
      </c>
      <c r="BG73" s="281"/>
      <c r="BH73" s="279" t="s">
        <v>20</v>
      </c>
      <c r="BI73" s="279" t="s">
        <v>21</v>
      </c>
      <c r="BJ73" s="279" t="s">
        <v>22</v>
      </c>
      <c r="BK73" s="279" t="s">
        <v>23</v>
      </c>
      <c r="BL73" s="279" t="s">
        <v>24</v>
      </c>
      <c r="BM73" s="279" t="s">
        <v>25</v>
      </c>
      <c r="BN73" s="279" t="s">
        <v>26</v>
      </c>
      <c r="BO73" s="279" t="s">
        <v>27</v>
      </c>
      <c r="BP73" s="279" t="s">
        <v>28</v>
      </c>
      <c r="BQ73" s="279" t="s">
        <v>29</v>
      </c>
      <c r="BR73" s="279" t="s">
        <v>30</v>
      </c>
      <c r="BS73" s="279" t="s">
        <v>31</v>
      </c>
      <c r="BT73" s="281"/>
      <c r="BU73" s="279" t="s">
        <v>20</v>
      </c>
      <c r="BV73" s="279" t="s">
        <v>21</v>
      </c>
      <c r="BW73" s="279" t="s">
        <v>22</v>
      </c>
      <c r="BX73" s="279" t="s">
        <v>23</v>
      </c>
      <c r="BY73" s="279" t="s">
        <v>24</v>
      </c>
      <c r="BZ73" s="279" t="s">
        <v>25</v>
      </c>
      <c r="CA73" s="279" t="s">
        <v>26</v>
      </c>
      <c r="CB73" s="279" t="s">
        <v>27</v>
      </c>
      <c r="CC73" s="279" t="s">
        <v>28</v>
      </c>
      <c r="CD73" s="279" t="s">
        <v>29</v>
      </c>
      <c r="CE73" s="279" t="s">
        <v>30</v>
      </c>
      <c r="CF73" s="279" t="s">
        <v>31</v>
      </c>
      <c r="CG73" s="282"/>
      <c r="CH73" s="205"/>
      <c r="CI73" s="205"/>
      <c r="CJ73" s="205"/>
      <c r="CK73" s="205"/>
      <c r="CL73" s="205"/>
      <c r="CM73" s="205"/>
      <c r="CN73" s="205"/>
      <c r="CO73" s="205"/>
      <c r="CP73" s="205"/>
    </row>
    <row r="74" ht="3.0" customHeight="1">
      <c r="A74" s="1"/>
      <c r="B74" s="206"/>
      <c r="C74" s="211"/>
      <c r="D74" s="211"/>
      <c r="E74" s="211"/>
      <c r="F74" s="204"/>
      <c r="G74" s="204"/>
      <c r="H74" s="204"/>
      <c r="I74" s="204"/>
      <c r="J74" s="285"/>
      <c r="K74" s="83"/>
      <c r="L74" s="204"/>
      <c r="M74" s="204"/>
      <c r="N74" s="204"/>
      <c r="O74" s="204"/>
      <c r="P74" s="204"/>
      <c r="Q74" s="204"/>
      <c r="R74" s="204"/>
      <c r="S74" s="204"/>
      <c r="T74" s="213"/>
      <c r="U74" s="204"/>
      <c r="V74" s="215"/>
      <c r="W74" s="215"/>
      <c r="X74" s="215"/>
      <c r="Y74" s="215"/>
      <c r="Z74" s="215"/>
      <c r="AA74" s="215"/>
      <c r="AB74" s="215"/>
      <c r="AC74" s="215"/>
      <c r="AD74" s="204"/>
      <c r="AE74" s="204"/>
      <c r="AF74" s="204"/>
      <c r="AG74" s="213"/>
      <c r="AH74" s="204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3"/>
      <c r="AU74" s="204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3"/>
      <c r="BH74" s="204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3"/>
      <c r="BU74" s="204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86"/>
      <c r="CH74" s="1"/>
      <c r="CI74" s="1"/>
      <c r="CJ74" s="1"/>
      <c r="CK74" s="1"/>
      <c r="CL74" s="1"/>
      <c r="CM74" s="1"/>
      <c r="CN74" s="1"/>
      <c r="CO74" s="1"/>
      <c r="CP74" s="1"/>
    </row>
    <row r="75" ht="12.75" customHeight="1">
      <c r="A75" s="1"/>
      <c r="B75" s="216"/>
      <c r="C75" s="217" t="s">
        <v>74</v>
      </c>
      <c r="D75" s="217"/>
      <c r="E75" s="287"/>
      <c r="F75" s="288" t="str">
        <f t="shared" ref="F75:J75" si="318">F55</f>
        <v>$10,380</v>
      </c>
      <c r="G75" s="220" t="str">
        <f t="shared" si="318"/>
        <v>$3,680</v>
      </c>
      <c r="H75" s="220" t="str">
        <f t="shared" si="318"/>
        <v>$3,680</v>
      </c>
      <c r="I75" s="220" t="str">
        <f t="shared" si="318"/>
        <v>$3,680</v>
      </c>
      <c r="J75" s="289" t="str">
        <f t="shared" si="318"/>
        <v>$5,380</v>
      </c>
      <c r="K75" s="83"/>
      <c r="L75" s="220" t="str">
        <f t="shared" ref="L75:N75" si="319">L55</f>
        <v>$3,680</v>
      </c>
      <c r="M75" s="220" t="str">
        <f t="shared" si="319"/>
        <v>$3,680</v>
      </c>
      <c r="N75" s="289" t="str">
        <f t="shared" si="319"/>
        <v>$3,680</v>
      </c>
      <c r="O75" s="83"/>
      <c r="P75" s="220" t="str">
        <f t="shared" ref="P75:S75" si="320">P55</f>
        <v>$3,680</v>
      </c>
      <c r="Q75" s="220" t="str">
        <f t="shared" si="320"/>
        <v>$3,680</v>
      </c>
      <c r="R75" s="220" t="str">
        <f t="shared" si="320"/>
        <v>$3,680</v>
      </c>
      <c r="S75" s="220" t="str">
        <f t="shared" si="320"/>
        <v>$3,680</v>
      </c>
      <c r="T75" s="218"/>
      <c r="U75" s="220" t="str">
        <f t="shared" ref="U75:AF75" si="321">U55</f>
        <v>$5,305</v>
      </c>
      <c r="V75" s="220" t="str">
        <f t="shared" si="321"/>
        <v>$3,405</v>
      </c>
      <c r="W75" s="220" t="str">
        <f t="shared" si="321"/>
        <v>$3,405</v>
      </c>
      <c r="X75" s="220" t="str">
        <f t="shared" si="321"/>
        <v>$3,405</v>
      </c>
      <c r="Y75" s="220" t="str">
        <f t="shared" si="321"/>
        <v>$5,105</v>
      </c>
      <c r="Z75" s="220" t="str">
        <f t="shared" si="321"/>
        <v>$3,405</v>
      </c>
      <c r="AA75" s="220" t="str">
        <f t="shared" si="321"/>
        <v>$3,405</v>
      </c>
      <c r="AB75" s="220" t="str">
        <f t="shared" si="321"/>
        <v>$3,405</v>
      </c>
      <c r="AC75" s="220" t="str">
        <f t="shared" si="321"/>
        <v>$3,405</v>
      </c>
      <c r="AD75" s="220" t="str">
        <f t="shared" si="321"/>
        <v>$3,405</v>
      </c>
      <c r="AE75" s="220" t="str">
        <f t="shared" si="321"/>
        <v>$3,405</v>
      </c>
      <c r="AF75" s="220" t="str">
        <f t="shared" si="321"/>
        <v>$3,405</v>
      </c>
      <c r="AG75" s="218"/>
      <c r="AH75" s="220" t="str">
        <f t="shared" ref="AH75:AS75" si="322">AH55</f>
        <v>$5,305</v>
      </c>
      <c r="AI75" s="220" t="str">
        <f t="shared" si="322"/>
        <v>$3,405</v>
      </c>
      <c r="AJ75" s="220" t="str">
        <f t="shared" si="322"/>
        <v>$3,405</v>
      </c>
      <c r="AK75" s="220" t="str">
        <f t="shared" si="322"/>
        <v>$3,405</v>
      </c>
      <c r="AL75" s="220" t="str">
        <f t="shared" si="322"/>
        <v>$5,105</v>
      </c>
      <c r="AM75" s="220" t="str">
        <f t="shared" si="322"/>
        <v>$3,405</v>
      </c>
      <c r="AN75" s="220" t="str">
        <f t="shared" si="322"/>
        <v>$3,405</v>
      </c>
      <c r="AO75" s="220" t="str">
        <f t="shared" si="322"/>
        <v>$3,405</v>
      </c>
      <c r="AP75" s="220" t="str">
        <f t="shared" si="322"/>
        <v>$3,405</v>
      </c>
      <c r="AQ75" s="220" t="str">
        <f t="shared" si="322"/>
        <v>$3,405</v>
      </c>
      <c r="AR75" s="220" t="str">
        <f t="shared" si="322"/>
        <v>$3,405</v>
      </c>
      <c r="AS75" s="220" t="str">
        <f t="shared" si="322"/>
        <v>$3,405</v>
      </c>
      <c r="AT75" s="218"/>
      <c r="AU75" s="220" t="str">
        <f t="shared" ref="AU75:BF75" si="323">AU55</f>
        <v>$5,305</v>
      </c>
      <c r="AV75" s="220" t="str">
        <f t="shared" si="323"/>
        <v>$3,405</v>
      </c>
      <c r="AW75" s="220" t="str">
        <f t="shared" si="323"/>
        <v>$3,405</v>
      </c>
      <c r="AX75" s="220" t="str">
        <f t="shared" si="323"/>
        <v>$3,405</v>
      </c>
      <c r="AY75" s="220" t="str">
        <f t="shared" si="323"/>
        <v>$5,105</v>
      </c>
      <c r="AZ75" s="220" t="str">
        <f t="shared" si="323"/>
        <v>$3,405</v>
      </c>
      <c r="BA75" s="220" t="str">
        <f t="shared" si="323"/>
        <v>$3,405</v>
      </c>
      <c r="BB75" s="220" t="str">
        <f t="shared" si="323"/>
        <v>$3,405</v>
      </c>
      <c r="BC75" s="220" t="str">
        <f t="shared" si="323"/>
        <v>$3,405</v>
      </c>
      <c r="BD75" s="220" t="str">
        <f t="shared" si="323"/>
        <v>$3,405</v>
      </c>
      <c r="BE75" s="220" t="str">
        <f t="shared" si="323"/>
        <v>$3,405</v>
      </c>
      <c r="BF75" s="220" t="str">
        <f t="shared" si="323"/>
        <v>$3,405</v>
      </c>
      <c r="BG75" s="218"/>
      <c r="BH75" s="220" t="str">
        <f t="shared" ref="BH75:BS75" si="324">BH55</f>
        <v>$0</v>
      </c>
      <c r="BI75" s="220" t="str">
        <f t="shared" si="324"/>
        <v>$0</v>
      </c>
      <c r="BJ75" s="220" t="str">
        <f t="shared" si="324"/>
        <v>$0</v>
      </c>
      <c r="BK75" s="220" t="str">
        <f t="shared" si="324"/>
        <v>$0</v>
      </c>
      <c r="BL75" s="220" t="str">
        <f t="shared" si="324"/>
        <v>$0</v>
      </c>
      <c r="BM75" s="220" t="str">
        <f t="shared" si="324"/>
        <v>$0</v>
      </c>
      <c r="BN75" s="220" t="str">
        <f t="shared" si="324"/>
        <v>$0</v>
      </c>
      <c r="BO75" s="220" t="str">
        <f t="shared" si="324"/>
        <v>$0</v>
      </c>
      <c r="BP75" s="220" t="str">
        <f t="shared" si="324"/>
        <v>$0</v>
      </c>
      <c r="BQ75" s="220" t="str">
        <f t="shared" si="324"/>
        <v>$0</v>
      </c>
      <c r="BR75" s="220" t="str">
        <f t="shared" si="324"/>
        <v>$0</v>
      </c>
      <c r="BS75" s="220" t="str">
        <f t="shared" si="324"/>
        <v>$0</v>
      </c>
      <c r="BT75" s="218"/>
      <c r="BU75" s="220" t="str">
        <f t="shared" ref="BU75:CF75" si="325">BU55</f>
        <v>$0</v>
      </c>
      <c r="BV75" s="220" t="str">
        <f t="shared" si="325"/>
        <v>$0</v>
      </c>
      <c r="BW75" s="220" t="str">
        <f t="shared" si="325"/>
        <v>$0</v>
      </c>
      <c r="BX75" s="220" t="str">
        <f t="shared" si="325"/>
        <v>$0</v>
      </c>
      <c r="BY75" s="220" t="str">
        <f t="shared" si="325"/>
        <v>$0</v>
      </c>
      <c r="BZ75" s="220" t="str">
        <f t="shared" si="325"/>
        <v>$0</v>
      </c>
      <c r="CA75" s="220" t="str">
        <f t="shared" si="325"/>
        <v>$0</v>
      </c>
      <c r="CB75" s="220" t="str">
        <f t="shared" si="325"/>
        <v>$0</v>
      </c>
      <c r="CC75" s="220" t="str">
        <f t="shared" si="325"/>
        <v>$0</v>
      </c>
      <c r="CD75" s="220" t="str">
        <f t="shared" si="325"/>
        <v>$0</v>
      </c>
      <c r="CE75" s="220" t="str">
        <f t="shared" si="325"/>
        <v>$0</v>
      </c>
      <c r="CF75" s="220" t="str">
        <f t="shared" si="325"/>
        <v>$0</v>
      </c>
      <c r="CG75" s="286"/>
      <c r="CH75" s="1"/>
      <c r="CI75" s="1"/>
      <c r="CJ75" s="1"/>
      <c r="CK75" s="1"/>
      <c r="CL75" s="1"/>
      <c r="CM75" s="1"/>
      <c r="CN75" s="1"/>
      <c r="CO75" s="1"/>
      <c r="CP75" s="1"/>
    </row>
    <row r="76" ht="12.75" customHeight="1">
      <c r="A76" s="1"/>
      <c r="B76" s="216"/>
      <c r="C76" s="221" t="s">
        <v>75</v>
      </c>
      <c r="D76" s="221"/>
      <c r="E76" s="221"/>
      <c r="F76" s="129" t="str">
        <f t="shared" ref="F76:J76" si="326">SUM(F62:F65)</f>
        <v>$6,000</v>
      </c>
      <c r="G76" s="129" t="str">
        <f t="shared" si="326"/>
        <v>$1,000</v>
      </c>
      <c r="H76" s="129" t="str">
        <f t="shared" si="326"/>
        <v>$1,000</v>
      </c>
      <c r="I76" s="129" t="str">
        <f t="shared" si="326"/>
        <v>$1,000</v>
      </c>
      <c r="J76" s="129" t="str">
        <f t="shared" si="326"/>
        <v>$6,000</v>
      </c>
      <c r="L76" s="129" t="str">
        <f t="shared" ref="L76:N76" si="327">SUM(L62:L65)</f>
        <v>$1,000</v>
      </c>
      <c r="M76" s="129" t="str">
        <f t="shared" si="327"/>
        <v>$1,000</v>
      </c>
      <c r="N76" s="129" t="str">
        <f t="shared" si="327"/>
        <v>$1,000</v>
      </c>
      <c r="P76" s="129" t="str">
        <f t="shared" ref="P76:S76" si="328">SUM(P62:P65)</f>
        <v>$1,000</v>
      </c>
      <c r="Q76" s="129" t="str">
        <f t="shared" si="328"/>
        <v>$1,000</v>
      </c>
      <c r="R76" s="129" t="str">
        <f t="shared" si="328"/>
        <v>$1,000</v>
      </c>
      <c r="S76" s="129" t="str">
        <f t="shared" si="328"/>
        <v>$1,000</v>
      </c>
      <c r="T76" s="218"/>
      <c r="U76" s="129" t="str">
        <f t="shared" ref="U76:AF76" si="329">SUM(U62:U65)</f>
        <v>$6,000</v>
      </c>
      <c r="V76" s="129" t="str">
        <f t="shared" si="329"/>
        <v>$1,000</v>
      </c>
      <c r="W76" s="129" t="str">
        <f t="shared" si="329"/>
        <v>$1,000</v>
      </c>
      <c r="X76" s="129" t="str">
        <f t="shared" si="329"/>
        <v>$1,000</v>
      </c>
      <c r="Y76" s="129" t="str">
        <f t="shared" si="329"/>
        <v>$6,000</v>
      </c>
      <c r="Z76" s="129" t="str">
        <f t="shared" si="329"/>
        <v>$1,000</v>
      </c>
      <c r="AA76" s="129" t="str">
        <f t="shared" si="329"/>
        <v>$1,000</v>
      </c>
      <c r="AB76" s="129" t="str">
        <f t="shared" si="329"/>
        <v>$1,000</v>
      </c>
      <c r="AC76" s="129" t="str">
        <f t="shared" si="329"/>
        <v>$1,000</v>
      </c>
      <c r="AD76" s="129" t="str">
        <f t="shared" si="329"/>
        <v>$1,000</v>
      </c>
      <c r="AE76" s="129" t="str">
        <f t="shared" si="329"/>
        <v>$1,000</v>
      </c>
      <c r="AF76" s="129" t="str">
        <f t="shared" si="329"/>
        <v>$1,000</v>
      </c>
      <c r="AG76" s="218"/>
      <c r="AH76" s="129" t="str">
        <f t="shared" ref="AH76:AS76" si="330">SUM(AH62:AH65)</f>
        <v>$6,000</v>
      </c>
      <c r="AI76" s="129" t="str">
        <f t="shared" si="330"/>
        <v>$1,000</v>
      </c>
      <c r="AJ76" s="129" t="str">
        <f t="shared" si="330"/>
        <v>$1,000</v>
      </c>
      <c r="AK76" s="129" t="str">
        <f t="shared" si="330"/>
        <v>$1,000</v>
      </c>
      <c r="AL76" s="129" t="str">
        <f t="shared" si="330"/>
        <v>$6,000</v>
      </c>
      <c r="AM76" s="129" t="str">
        <f t="shared" si="330"/>
        <v>$1,000</v>
      </c>
      <c r="AN76" s="129" t="str">
        <f t="shared" si="330"/>
        <v>$1,000</v>
      </c>
      <c r="AO76" s="129" t="str">
        <f t="shared" si="330"/>
        <v>$1,000</v>
      </c>
      <c r="AP76" s="129" t="str">
        <f t="shared" si="330"/>
        <v>$1,000</v>
      </c>
      <c r="AQ76" s="129" t="str">
        <f t="shared" si="330"/>
        <v>$1,000</v>
      </c>
      <c r="AR76" s="129" t="str">
        <f t="shared" si="330"/>
        <v>$1,000</v>
      </c>
      <c r="AS76" s="129" t="str">
        <f t="shared" si="330"/>
        <v>$1,000</v>
      </c>
      <c r="AT76" s="218"/>
      <c r="AU76" s="129" t="str">
        <f t="shared" ref="AU76:BF76" si="331">SUM(AU62:AU65)</f>
        <v>$6,000</v>
      </c>
      <c r="AV76" s="129" t="str">
        <f t="shared" si="331"/>
        <v>$1,000</v>
      </c>
      <c r="AW76" s="129" t="str">
        <f t="shared" si="331"/>
        <v>$1,000</v>
      </c>
      <c r="AX76" s="129" t="str">
        <f t="shared" si="331"/>
        <v>$1,000</v>
      </c>
      <c r="AY76" s="129" t="str">
        <f t="shared" si="331"/>
        <v>$6,000</v>
      </c>
      <c r="AZ76" s="129" t="str">
        <f t="shared" si="331"/>
        <v>$1,000</v>
      </c>
      <c r="BA76" s="129" t="str">
        <f t="shared" si="331"/>
        <v>$1,000</v>
      </c>
      <c r="BB76" s="129" t="str">
        <f t="shared" si="331"/>
        <v>$1,000</v>
      </c>
      <c r="BC76" s="129" t="str">
        <f t="shared" si="331"/>
        <v>$1,000</v>
      </c>
      <c r="BD76" s="129" t="str">
        <f t="shared" si="331"/>
        <v>$1,000</v>
      </c>
      <c r="BE76" s="129" t="str">
        <f t="shared" si="331"/>
        <v>$1,000</v>
      </c>
      <c r="BF76" s="129" t="str">
        <f t="shared" si="331"/>
        <v>$1,000</v>
      </c>
      <c r="BG76" s="218"/>
      <c r="BH76" s="129" t="str">
        <f t="shared" ref="BH76:BS76" si="332">SUM(BH62:BH65)</f>
        <v>$0</v>
      </c>
      <c r="BI76" s="129" t="str">
        <f t="shared" si="332"/>
        <v>$0</v>
      </c>
      <c r="BJ76" s="129" t="str">
        <f t="shared" si="332"/>
        <v>$0</v>
      </c>
      <c r="BK76" s="129" t="str">
        <f t="shared" si="332"/>
        <v>$0</v>
      </c>
      <c r="BL76" s="129" t="str">
        <f t="shared" si="332"/>
        <v>$0</v>
      </c>
      <c r="BM76" s="129" t="str">
        <f t="shared" si="332"/>
        <v>$0</v>
      </c>
      <c r="BN76" s="129" t="str">
        <f t="shared" si="332"/>
        <v>$0</v>
      </c>
      <c r="BO76" s="129" t="str">
        <f t="shared" si="332"/>
        <v>$0</v>
      </c>
      <c r="BP76" s="129" t="str">
        <f t="shared" si="332"/>
        <v>$0</v>
      </c>
      <c r="BQ76" s="129" t="str">
        <f t="shared" si="332"/>
        <v>$0</v>
      </c>
      <c r="BR76" s="129" t="str">
        <f t="shared" si="332"/>
        <v>$0</v>
      </c>
      <c r="BS76" s="129" t="str">
        <f t="shared" si="332"/>
        <v>$0</v>
      </c>
      <c r="BT76" s="218"/>
      <c r="BU76" s="129" t="str">
        <f t="shared" ref="BU76:CF76" si="333">SUM(BU62:BU65)</f>
        <v>$0</v>
      </c>
      <c r="BV76" s="129" t="str">
        <f t="shared" si="333"/>
        <v>$0</v>
      </c>
      <c r="BW76" s="129" t="str">
        <f t="shared" si="333"/>
        <v>$0</v>
      </c>
      <c r="BX76" s="129" t="str">
        <f t="shared" si="333"/>
        <v>$0</v>
      </c>
      <c r="BY76" s="129" t="str">
        <f t="shared" si="333"/>
        <v>$0</v>
      </c>
      <c r="BZ76" s="129" t="str">
        <f t="shared" si="333"/>
        <v>$0</v>
      </c>
      <c r="CA76" s="129" t="str">
        <f t="shared" si="333"/>
        <v>$0</v>
      </c>
      <c r="CB76" s="129" t="str">
        <f t="shared" si="333"/>
        <v>$0</v>
      </c>
      <c r="CC76" s="129" t="str">
        <f t="shared" si="333"/>
        <v>$0</v>
      </c>
      <c r="CD76" s="129" t="str">
        <f t="shared" si="333"/>
        <v>$0</v>
      </c>
      <c r="CE76" s="129" t="str">
        <f t="shared" si="333"/>
        <v>$0</v>
      </c>
      <c r="CF76" s="129" t="str">
        <f t="shared" si="333"/>
        <v>$0</v>
      </c>
      <c r="CG76" s="286"/>
      <c r="CH76" s="1"/>
      <c r="CI76" s="1"/>
      <c r="CJ76" s="1"/>
      <c r="CK76" s="1"/>
      <c r="CL76" s="1"/>
      <c r="CM76" s="1"/>
      <c r="CN76" s="1"/>
      <c r="CO76" s="1"/>
      <c r="CP76" s="1"/>
    </row>
    <row r="77" ht="3.0" customHeight="1">
      <c r="A77" s="1"/>
      <c r="B77" s="224"/>
      <c r="C77" s="225"/>
      <c r="D77" s="225"/>
      <c r="E77" s="291"/>
      <c r="F77" s="292"/>
      <c r="G77" s="226"/>
      <c r="H77" s="226"/>
      <c r="I77" s="226"/>
      <c r="J77" s="293"/>
      <c r="K77" s="83"/>
      <c r="L77" s="226"/>
      <c r="M77" s="226"/>
      <c r="N77" s="226"/>
      <c r="O77" s="226"/>
      <c r="P77" s="226"/>
      <c r="Q77" s="226"/>
      <c r="R77" s="226"/>
      <c r="S77" s="226"/>
      <c r="T77" s="218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18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18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18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18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15"/>
      <c r="CH77" s="1"/>
      <c r="CI77" s="1"/>
      <c r="CJ77" s="1"/>
      <c r="CK77" s="1"/>
      <c r="CL77" s="1"/>
      <c r="CM77" s="1"/>
      <c r="CN77" s="1"/>
      <c r="CO77" s="1"/>
      <c r="CP77" s="1"/>
    </row>
    <row r="78" ht="12.75" customHeight="1">
      <c r="A78" s="1"/>
      <c r="B78" s="216"/>
      <c r="C78" s="228" t="s">
        <v>76</v>
      </c>
      <c r="D78" s="228"/>
      <c r="E78" s="228"/>
      <c r="F78" s="306" t="str">
        <f>E6-F75+F76</f>
        <v>-$4,380</v>
      </c>
      <c r="G78" s="229" t="str">
        <f t="shared" ref="G78:J78" si="334">F78-G75+G76</f>
        <v>-$7,060</v>
      </c>
      <c r="H78" s="229" t="str">
        <f t="shared" si="334"/>
        <v>-$9,740</v>
      </c>
      <c r="I78" s="229" t="str">
        <f t="shared" si="334"/>
        <v>-$12,420</v>
      </c>
      <c r="J78" s="296" t="str">
        <f t="shared" si="334"/>
        <v>-$11,800</v>
      </c>
      <c r="K78" s="83"/>
      <c r="L78" s="229" t="str">
        <f>J78-L75+L76</f>
        <v>-$14,480</v>
      </c>
      <c r="M78" s="229" t="str">
        <f t="shared" ref="M78:N78" si="335">L78-M75+M76</f>
        <v>-$17,160</v>
      </c>
      <c r="N78" s="296" t="str">
        <f t="shared" si="335"/>
        <v>-$19,840</v>
      </c>
      <c r="O78" s="83"/>
      <c r="P78" s="229" t="str">
        <f>N78-P75+P76</f>
        <v>-$22,520</v>
      </c>
      <c r="Q78" s="229" t="str">
        <f t="shared" ref="Q78:S78" si="336">P78-Q75+Q76</f>
        <v>-$25,200</v>
      </c>
      <c r="R78" s="229" t="str">
        <f t="shared" si="336"/>
        <v>-$27,880</v>
      </c>
      <c r="S78" s="229" t="str">
        <f t="shared" si="336"/>
        <v>-$30,560</v>
      </c>
      <c r="T78" s="218"/>
      <c r="U78" s="229" t="str">
        <f>S78-U75+U76</f>
        <v>-$29,865</v>
      </c>
      <c r="V78" s="229" t="str">
        <f t="shared" ref="V78:AF78" si="337">U78-V75+V76</f>
        <v>-$32,270</v>
      </c>
      <c r="W78" s="229" t="str">
        <f t="shared" si="337"/>
        <v>-$34,675</v>
      </c>
      <c r="X78" s="229" t="str">
        <f t="shared" si="337"/>
        <v>-$37,080</v>
      </c>
      <c r="Y78" s="229" t="str">
        <f t="shared" si="337"/>
        <v>-$36,185</v>
      </c>
      <c r="Z78" s="229" t="str">
        <f t="shared" si="337"/>
        <v>-$38,590</v>
      </c>
      <c r="AA78" s="229" t="str">
        <f t="shared" si="337"/>
        <v>-$40,995</v>
      </c>
      <c r="AB78" s="229" t="str">
        <f t="shared" si="337"/>
        <v>-$43,400</v>
      </c>
      <c r="AC78" s="229" t="str">
        <f t="shared" si="337"/>
        <v>-$45,805</v>
      </c>
      <c r="AD78" s="229" t="str">
        <f t="shared" si="337"/>
        <v>-$48,210</v>
      </c>
      <c r="AE78" s="229" t="str">
        <f t="shared" si="337"/>
        <v>-$50,615</v>
      </c>
      <c r="AF78" s="229" t="str">
        <f t="shared" si="337"/>
        <v>-$53,020</v>
      </c>
      <c r="AG78" s="218"/>
      <c r="AH78" s="229" t="str">
        <f>AF78-AH75+AH76</f>
        <v>-$52,325</v>
      </c>
      <c r="AI78" s="229" t="str">
        <f t="shared" ref="AI78:AS78" si="338">AH78-AI75+AI76</f>
        <v>-$54,730</v>
      </c>
      <c r="AJ78" s="229" t="str">
        <f t="shared" si="338"/>
        <v>-$57,135</v>
      </c>
      <c r="AK78" s="229" t="str">
        <f t="shared" si="338"/>
        <v>-$59,540</v>
      </c>
      <c r="AL78" s="229" t="str">
        <f t="shared" si="338"/>
        <v>-$58,645</v>
      </c>
      <c r="AM78" s="229" t="str">
        <f t="shared" si="338"/>
        <v>-$61,050</v>
      </c>
      <c r="AN78" s="229" t="str">
        <f t="shared" si="338"/>
        <v>-$63,455</v>
      </c>
      <c r="AO78" s="229" t="str">
        <f t="shared" si="338"/>
        <v>-$65,860</v>
      </c>
      <c r="AP78" s="229" t="str">
        <f t="shared" si="338"/>
        <v>-$68,265</v>
      </c>
      <c r="AQ78" s="229" t="str">
        <f t="shared" si="338"/>
        <v>-$70,670</v>
      </c>
      <c r="AR78" s="229" t="str">
        <f t="shared" si="338"/>
        <v>-$73,075</v>
      </c>
      <c r="AS78" s="229" t="str">
        <f t="shared" si="338"/>
        <v>-$75,480</v>
      </c>
      <c r="AT78" s="218"/>
      <c r="AU78" s="229" t="str">
        <f>AS78-AU75+AU76</f>
        <v>-$74,785</v>
      </c>
      <c r="AV78" s="229" t="str">
        <f t="shared" ref="AV78:BF78" si="339">AU78-AV75+AV76</f>
        <v>-$77,190</v>
      </c>
      <c r="AW78" s="229" t="str">
        <f t="shared" si="339"/>
        <v>-$79,595</v>
      </c>
      <c r="AX78" s="229" t="str">
        <f t="shared" si="339"/>
        <v>-$82,000</v>
      </c>
      <c r="AY78" s="229" t="str">
        <f t="shared" si="339"/>
        <v>-$81,105</v>
      </c>
      <c r="AZ78" s="229" t="str">
        <f t="shared" si="339"/>
        <v>-$83,510</v>
      </c>
      <c r="BA78" s="229" t="str">
        <f t="shared" si="339"/>
        <v>-$85,915</v>
      </c>
      <c r="BB78" s="229" t="str">
        <f t="shared" si="339"/>
        <v>-$88,320</v>
      </c>
      <c r="BC78" s="229" t="str">
        <f t="shared" si="339"/>
        <v>-$90,725</v>
      </c>
      <c r="BD78" s="229" t="str">
        <f t="shared" si="339"/>
        <v>-$93,130</v>
      </c>
      <c r="BE78" s="229" t="str">
        <f t="shared" si="339"/>
        <v>-$95,535</v>
      </c>
      <c r="BF78" s="229" t="str">
        <f t="shared" si="339"/>
        <v>-$97,940</v>
      </c>
      <c r="BG78" s="218"/>
      <c r="BH78" s="229" t="str">
        <f>BF78-BH75+BH76</f>
        <v>-$97,940</v>
      </c>
      <c r="BI78" s="229" t="str">
        <f t="shared" ref="BI78:BS78" si="340">BH78-BI75+BI76</f>
        <v>-$97,940</v>
      </c>
      <c r="BJ78" s="229" t="str">
        <f t="shared" si="340"/>
        <v>-$97,940</v>
      </c>
      <c r="BK78" s="229" t="str">
        <f t="shared" si="340"/>
        <v>-$97,940</v>
      </c>
      <c r="BL78" s="229" t="str">
        <f t="shared" si="340"/>
        <v>-$97,940</v>
      </c>
      <c r="BM78" s="229" t="str">
        <f t="shared" si="340"/>
        <v>-$97,940</v>
      </c>
      <c r="BN78" s="229" t="str">
        <f t="shared" si="340"/>
        <v>-$97,940</v>
      </c>
      <c r="BO78" s="229" t="str">
        <f t="shared" si="340"/>
        <v>-$97,940</v>
      </c>
      <c r="BP78" s="229" t="str">
        <f t="shared" si="340"/>
        <v>-$97,940</v>
      </c>
      <c r="BQ78" s="229" t="str">
        <f t="shared" si="340"/>
        <v>-$97,940</v>
      </c>
      <c r="BR78" s="229" t="str">
        <f t="shared" si="340"/>
        <v>-$97,940</v>
      </c>
      <c r="BS78" s="229" t="str">
        <f t="shared" si="340"/>
        <v>-$97,940</v>
      </c>
      <c r="BT78" s="218"/>
      <c r="BU78" s="229" t="str">
        <f>BS78-BU75+BU76</f>
        <v>-$97,940</v>
      </c>
      <c r="BV78" s="229" t="str">
        <f t="shared" ref="BV78:CF78" si="341">BU78-BV75+BV76</f>
        <v>-$97,940</v>
      </c>
      <c r="BW78" s="229" t="str">
        <f t="shared" si="341"/>
        <v>-$97,940</v>
      </c>
      <c r="BX78" s="229" t="str">
        <f t="shared" si="341"/>
        <v>-$97,940</v>
      </c>
      <c r="BY78" s="229" t="str">
        <f t="shared" si="341"/>
        <v>-$97,940</v>
      </c>
      <c r="BZ78" s="229" t="str">
        <f t="shared" si="341"/>
        <v>-$97,940</v>
      </c>
      <c r="CA78" s="229" t="str">
        <f t="shared" si="341"/>
        <v>-$97,940</v>
      </c>
      <c r="CB78" s="229" t="str">
        <f t="shared" si="341"/>
        <v>-$97,940</v>
      </c>
      <c r="CC78" s="229" t="str">
        <f t="shared" si="341"/>
        <v>-$97,940</v>
      </c>
      <c r="CD78" s="229" t="str">
        <f t="shared" si="341"/>
        <v>-$97,940</v>
      </c>
      <c r="CE78" s="229" t="str">
        <f t="shared" si="341"/>
        <v>-$97,940</v>
      </c>
      <c r="CF78" s="229" t="str">
        <f t="shared" si="341"/>
        <v>-$97,940</v>
      </c>
      <c r="CG78" s="286"/>
      <c r="CH78" s="1"/>
      <c r="CI78" s="1"/>
      <c r="CJ78" s="1"/>
      <c r="CK78" s="1"/>
      <c r="CL78" s="1"/>
      <c r="CM78" s="1"/>
      <c r="CN78" s="1"/>
      <c r="CO78" s="1"/>
      <c r="CP78" s="1"/>
    </row>
    <row r="79" ht="3.0" customHeight="1">
      <c r="A79" s="1"/>
      <c r="B79" s="304"/>
      <c r="C79" s="305"/>
      <c r="D79" s="305"/>
      <c r="E79" s="305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U79" s="304"/>
      <c r="BV79" s="304"/>
      <c r="BW79" s="304"/>
      <c r="BX79" s="304"/>
      <c r="BY79" s="304"/>
      <c r="BZ79" s="304"/>
      <c r="CA79" s="304"/>
      <c r="CB79" s="304"/>
      <c r="CC79" s="304"/>
      <c r="CD79" s="304"/>
      <c r="CE79" s="304"/>
      <c r="CF79" s="304"/>
      <c r="CG79" s="304"/>
      <c r="CH79" s="1"/>
      <c r="CI79" s="1"/>
      <c r="CJ79" s="1"/>
      <c r="CK79" s="1"/>
      <c r="CL79" s="1"/>
      <c r="CM79" s="1"/>
      <c r="CN79" s="1"/>
      <c r="CO79" s="1"/>
      <c r="CP79" s="1"/>
    </row>
    <row r="80" ht="3.0" customHeight="1">
      <c r="A80" s="1"/>
      <c r="B80" s="1"/>
      <c r="C80" s="60"/>
      <c r="D80" s="60"/>
      <c r="E80" s="6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ht="3.0" customHeight="1">
      <c r="A81" s="1"/>
      <c r="B81" s="1"/>
      <c r="C81" s="60"/>
      <c r="D81" s="60"/>
      <c r="E81" s="6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ht="3.0" customHeight="1">
      <c r="A82" s="1"/>
      <c r="B82" s="1"/>
      <c r="C82" s="60"/>
      <c r="D82" s="60"/>
      <c r="E82" s="6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ht="3.0" customHeight="1">
      <c r="A83" s="1"/>
      <c r="B83" s="1"/>
      <c r="C83" s="60"/>
      <c r="D83" s="60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ht="3.0" customHeight="1">
      <c r="A84" s="1"/>
      <c r="B84" s="1"/>
      <c r="C84" s="60"/>
      <c r="D84" s="60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ht="3.0" customHeight="1">
      <c r="A85" s="1"/>
      <c r="B85" s="1"/>
      <c r="C85" s="60"/>
      <c r="D85" s="60"/>
      <c r="E85" s="6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ht="3.0" customHeight="1">
      <c r="A86" s="1"/>
      <c r="B86" s="1"/>
      <c r="C86" s="60"/>
      <c r="D86" s="60"/>
      <c r="E86" s="6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ht="3.0" customHeight="1">
      <c r="A87" s="1"/>
      <c r="B87" s="1"/>
      <c r="C87" s="60"/>
      <c r="D87" s="60"/>
      <c r="E87" s="6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ht="3.0" customHeight="1">
      <c r="A88" s="1"/>
      <c r="B88" s="1"/>
      <c r="C88" s="60"/>
      <c r="D88" s="60"/>
      <c r="E88" s="6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ht="3.0" customHeight="1">
      <c r="A89" s="1"/>
      <c r="B89" s="1"/>
      <c r="C89" s="60"/>
      <c r="D89" s="60"/>
      <c r="E89" s="6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ht="3.0" customHeight="1">
      <c r="A90" s="1"/>
      <c r="B90" s="1"/>
      <c r="C90" s="60"/>
      <c r="D90" s="60"/>
      <c r="E90" s="6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ht="3.0" customHeight="1">
      <c r="A91" s="1"/>
      <c r="B91" s="1"/>
      <c r="C91" s="60"/>
      <c r="D91" s="60"/>
      <c r="E91" s="6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ht="3.0" customHeight="1">
      <c r="A92" s="1"/>
      <c r="B92" s="1"/>
      <c r="C92" s="60"/>
      <c r="D92" s="60"/>
      <c r="E92" s="6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ht="3.0" customHeight="1">
      <c r="A93" s="1"/>
      <c r="B93" s="1"/>
      <c r="C93" s="60"/>
      <c r="D93" s="60"/>
      <c r="E93" s="6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ht="3.0" customHeight="1">
      <c r="A94" s="1"/>
      <c r="B94" s="1"/>
      <c r="C94" s="60"/>
      <c r="D94" s="60"/>
      <c r="E94" s="6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ht="3.0" customHeight="1">
      <c r="A95" s="1"/>
      <c r="B95" s="1"/>
      <c r="C95" s="60"/>
      <c r="D95" s="60"/>
      <c r="E95" s="6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ht="3.0" customHeight="1">
      <c r="A96" s="1"/>
      <c r="B96" s="1"/>
      <c r="C96" s="60"/>
      <c r="D96" s="60"/>
      <c r="E96" s="6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ht="3.0" customHeight="1">
      <c r="A97" s="1"/>
      <c r="B97" s="1"/>
      <c r="C97" s="60"/>
      <c r="D97" s="60"/>
      <c r="E97" s="6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ht="3.0" customHeight="1">
      <c r="A98" s="1"/>
      <c r="B98" s="1"/>
      <c r="C98" s="60"/>
      <c r="D98" s="60"/>
      <c r="E98" s="6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ht="3.0" customHeight="1">
      <c r="A99" s="1"/>
      <c r="B99" s="1"/>
      <c r="C99" s="60"/>
      <c r="D99" s="60"/>
      <c r="E99" s="6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ht="3.0" customHeight="1">
      <c r="A100" s="1"/>
      <c r="B100" s="1"/>
      <c r="C100" s="60"/>
      <c r="D100" s="60"/>
      <c r="E100" s="6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ht="3.0" customHeight="1">
      <c r="A101" s="1"/>
      <c r="B101" s="1"/>
      <c r="C101" s="60"/>
      <c r="D101" s="60"/>
      <c r="E101" s="6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ht="3.0" customHeight="1">
      <c r="A102" s="1"/>
      <c r="B102" s="1"/>
      <c r="C102" s="60"/>
      <c r="D102" s="60"/>
      <c r="E102" s="6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ht="3.0" customHeight="1">
      <c r="A103" s="1"/>
      <c r="B103" s="1"/>
      <c r="C103" s="60"/>
      <c r="D103" s="60"/>
      <c r="E103" s="6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ht="3.0" customHeight="1">
      <c r="A104" s="1"/>
      <c r="B104" s="1"/>
      <c r="C104" s="60"/>
      <c r="D104" s="60"/>
      <c r="E104" s="6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ht="3.0" customHeight="1">
      <c r="A105" s="1"/>
      <c r="B105" s="1"/>
      <c r="C105" s="60"/>
      <c r="D105" s="60"/>
      <c r="E105" s="6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ht="3.0" customHeight="1">
      <c r="A106" s="1"/>
      <c r="B106" s="1"/>
      <c r="C106" s="60"/>
      <c r="D106" s="60"/>
      <c r="E106" s="6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ht="3.0" customHeight="1">
      <c r="A107" s="1"/>
      <c r="B107" s="1"/>
      <c r="C107" s="60"/>
      <c r="D107" s="60"/>
      <c r="E107" s="6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ht="3.0" customHeight="1">
      <c r="A108" s="1"/>
      <c r="B108" s="1"/>
      <c r="C108" s="60"/>
      <c r="D108" s="60"/>
      <c r="E108" s="6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ht="3.0" customHeight="1">
      <c r="A109" s="1"/>
      <c r="B109" s="1"/>
      <c r="C109" s="60"/>
      <c r="D109" s="60"/>
      <c r="E109" s="6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ht="3.0" customHeight="1">
      <c r="A110" s="1"/>
      <c r="B110" s="1"/>
      <c r="C110" s="60"/>
      <c r="D110" s="60"/>
      <c r="E110" s="6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ht="3.0" customHeight="1">
      <c r="A111" s="1"/>
      <c r="B111" s="1"/>
      <c r="C111" s="60"/>
      <c r="D111" s="60"/>
      <c r="E111" s="6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ht="3.0" customHeight="1">
      <c r="A112" s="1"/>
      <c r="B112" s="1"/>
      <c r="C112" s="60"/>
      <c r="D112" s="60"/>
      <c r="E112" s="6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ht="3.0" customHeight="1">
      <c r="A113" s="1"/>
      <c r="B113" s="1"/>
      <c r="C113" s="60"/>
      <c r="D113" s="60"/>
      <c r="E113" s="6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ht="3.0" customHeight="1">
      <c r="A114" s="1"/>
      <c r="B114" s="1"/>
      <c r="C114" s="60"/>
      <c r="D114" s="60"/>
      <c r="E114" s="6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ht="3.0" customHeight="1">
      <c r="A115" s="1"/>
      <c r="B115" s="1"/>
      <c r="C115" s="60"/>
      <c r="D115" s="60"/>
      <c r="E115" s="6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ht="3.0" customHeight="1">
      <c r="A116" s="1"/>
      <c r="B116" s="1"/>
      <c r="C116" s="60"/>
      <c r="D116" s="60"/>
      <c r="E116" s="6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r="117" ht="3.0" customHeight="1">
      <c r="A117" s="1"/>
      <c r="B117" s="1"/>
      <c r="C117" s="60"/>
      <c r="D117" s="60"/>
      <c r="E117" s="6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r="118" ht="3.0" customHeight="1">
      <c r="A118" s="1"/>
      <c r="B118" s="1"/>
      <c r="C118" s="60"/>
      <c r="D118" s="60"/>
      <c r="E118" s="6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r="119" ht="3.0" customHeight="1">
      <c r="A119" s="1"/>
      <c r="B119" s="1"/>
      <c r="C119" s="60"/>
      <c r="D119" s="60"/>
      <c r="E119" s="6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r="120" ht="3.0" customHeight="1">
      <c r="A120" s="1"/>
      <c r="B120" s="1"/>
      <c r="C120" s="60"/>
      <c r="D120" s="60"/>
      <c r="E120" s="6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r="121" ht="3.0" customHeight="1">
      <c r="A121" s="1"/>
      <c r="B121" s="1"/>
      <c r="C121" s="60"/>
      <c r="D121" s="60"/>
      <c r="E121" s="6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r="122" ht="3.0" customHeight="1">
      <c r="A122" s="1"/>
      <c r="B122" s="1"/>
      <c r="C122" s="60"/>
      <c r="D122" s="60"/>
      <c r="E122" s="6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r="123" ht="3.0" customHeight="1">
      <c r="A123" s="1"/>
      <c r="B123" s="1"/>
      <c r="C123" s="60"/>
      <c r="D123" s="60"/>
      <c r="E123" s="6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r="124" ht="3.0" customHeight="1">
      <c r="A124" s="1"/>
      <c r="B124" s="1"/>
      <c r="C124" s="60"/>
      <c r="D124" s="60"/>
      <c r="E124" s="6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r="125" ht="3.0" customHeight="1">
      <c r="A125" s="1"/>
      <c r="B125" s="1"/>
      <c r="C125" s="60"/>
      <c r="D125" s="60"/>
      <c r="E125" s="6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r="126" ht="3.0" customHeight="1">
      <c r="A126" s="1"/>
      <c r="B126" s="1"/>
      <c r="C126" s="60"/>
      <c r="D126" s="60"/>
      <c r="E126" s="6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r="127" ht="3.0" customHeight="1">
      <c r="A127" s="1"/>
      <c r="B127" s="1"/>
      <c r="C127" s="60"/>
      <c r="D127" s="60"/>
      <c r="E127" s="6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r="128" ht="3.0" customHeight="1">
      <c r="A128" s="1"/>
      <c r="B128" s="1"/>
      <c r="C128" s="60"/>
      <c r="D128" s="60"/>
      <c r="E128" s="6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r="129" ht="3.0" customHeight="1">
      <c r="A129" s="1"/>
      <c r="B129" s="1"/>
      <c r="C129" s="60"/>
      <c r="D129" s="60"/>
      <c r="E129" s="6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ht="3.0" customHeight="1">
      <c r="A130" s="1"/>
      <c r="B130" s="1"/>
      <c r="C130" s="60"/>
      <c r="D130" s="60"/>
      <c r="E130" s="6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ht="3.0" customHeight="1">
      <c r="A131" s="1"/>
      <c r="B131" s="1"/>
      <c r="C131" s="60"/>
      <c r="D131" s="60"/>
      <c r="E131" s="6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ht="3.0" customHeight="1">
      <c r="A132" s="1"/>
      <c r="B132" s="1"/>
      <c r="C132" s="60"/>
      <c r="D132" s="60"/>
      <c r="E132" s="6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ht="3.0" customHeight="1">
      <c r="A133" s="1"/>
      <c r="B133" s="1"/>
      <c r="C133" s="60"/>
      <c r="D133" s="60"/>
      <c r="E133" s="6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ht="3.0" customHeight="1">
      <c r="A134" s="1"/>
      <c r="B134" s="1"/>
      <c r="C134" s="60"/>
      <c r="D134" s="60"/>
      <c r="E134" s="6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ht="3.0" customHeight="1">
      <c r="A135" s="1"/>
      <c r="B135" s="1"/>
      <c r="C135" s="60"/>
      <c r="D135" s="60"/>
      <c r="E135" s="6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ht="3.0" customHeight="1">
      <c r="A136" s="1"/>
      <c r="B136" s="1"/>
      <c r="C136" s="60"/>
      <c r="D136" s="60"/>
      <c r="E136" s="6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ht="3.0" customHeight="1">
      <c r="A137" s="1"/>
      <c r="B137" s="1"/>
      <c r="C137" s="60"/>
      <c r="D137" s="60"/>
      <c r="E137" s="6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ht="3.0" customHeight="1">
      <c r="A138" s="1"/>
      <c r="B138" s="1"/>
      <c r="C138" s="60"/>
      <c r="D138" s="60"/>
      <c r="E138" s="6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39" ht="3.0" customHeight="1">
      <c r="A139" s="1"/>
      <c r="B139" s="1"/>
      <c r="C139" s="60"/>
      <c r="D139" s="60"/>
      <c r="E139" s="6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  <row r="140" ht="3.0" customHeight="1">
      <c r="A140" s="1"/>
      <c r="B140" s="1"/>
      <c r="C140" s="60"/>
      <c r="D140" s="60"/>
      <c r="E140" s="6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</row>
    <row r="141" ht="3.0" customHeight="1">
      <c r="A141" s="1"/>
      <c r="B141" s="1"/>
      <c r="C141" s="60"/>
      <c r="D141" s="60"/>
      <c r="E141" s="6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</row>
    <row r="142" ht="3.0" customHeight="1">
      <c r="A142" s="1"/>
      <c r="B142" s="1"/>
      <c r="C142" s="60"/>
      <c r="D142" s="60"/>
      <c r="E142" s="6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</row>
    <row r="143" ht="3.0" customHeight="1">
      <c r="A143" s="1"/>
      <c r="B143" s="1"/>
      <c r="C143" s="60"/>
      <c r="D143" s="60"/>
      <c r="E143" s="6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</row>
    <row r="144" ht="3.0" customHeight="1">
      <c r="A144" s="1"/>
      <c r="B144" s="1"/>
      <c r="C144" s="60"/>
      <c r="D144" s="60"/>
      <c r="E144" s="6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</row>
    <row r="145" ht="3.0" customHeight="1">
      <c r="A145" s="1"/>
      <c r="B145" s="1"/>
      <c r="C145" s="60"/>
      <c r="D145" s="60"/>
      <c r="E145" s="6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</row>
    <row r="146" ht="3.0" customHeight="1">
      <c r="A146" s="1"/>
      <c r="B146" s="1"/>
      <c r="C146" s="60"/>
      <c r="D146" s="60"/>
      <c r="E146" s="6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</row>
    <row r="147" ht="3.0" customHeight="1">
      <c r="A147" s="1"/>
      <c r="B147" s="1"/>
      <c r="C147" s="60"/>
      <c r="D147" s="60"/>
      <c r="E147" s="6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</row>
    <row r="148" ht="3.0" customHeight="1">
      <c r="A148" s="1"/>
      <c r="B148" s="1"/>
      <c r="C148" s="60"/>
      <c r="D148" s="60"/>
      <c r="E148" s="6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</row>
    <row r="149" ht="3.0" customHeight="1">
      <c r="A149" s="1"/>
      <c r="B149" s="1"/>
      <c r="C149" s="60"/>
      <c r="D149" s="60"/>
      <c r="E149" s="6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</row>
    <row r="150" ht="3.0" customHeight="1">
      <c r="A150" s="1"/>
      <c r="B150" s="1"/>
      <c r="C150" s="60"/>
      <c r="D150" s="60"/>
      <c r="E150" s="6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</row>
    <row r="151" ht="3.0" customHeight="1">
      <c r="A151" s="1"/>
      <c r="B151" s="1"/>
      <c r="C151" s="60"/>
      <c r="D151" s="60"/>
      <c r="E151" s="6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</row>
    <row r="152" ht="3.0" customHeight="1">
      <c r="A152" s="1"/>
      <c r="B152" s="1"/>
      <c r="C152" s="60"/>
      <c r="D152" s="60"/>
      <c r="E152" s="6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</row>
    <row r="153" ht="3.0" customHeight="1">
      <c r="A153" s="1"/>
      <c r="B153" s="1"/>
      <c r="C153" s="60"/>
      <c r="D153" s="60"/>
      <c r="E153" s="6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</row>
    <row r="154" ht="3.0" customHeight="1">
      <c r="A154" s="1"/>
      <c r="B154" s="1"/>
      <c r="C154" s="60"/>
      <c r="D154" s="60"/>
      <c r="E154" s="6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</row>
    <row r="155" ht="3.0" customHeight="1">
      <c r="A155" s="1"/>
      <c r="B155" s="1"/>
      <c r="C155" s="60"/>
      <c r="D155" s="60"/>
      <c r="E155" s="6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</row>
    <row r="156" ht="3.0" customHeight="1">
      <c r="A156" s="1"/>
      <c r="B156" s="1"/>
      <c r="C156" s="60"/>
      <c r="D156" s="60"/>
      <c r="E156" s="6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</row>
    <row r="157" ht="3.0" customHeight="1">
      <c r="A157" s="1"/>
      <c r="B157" s="1"/>
      <c r="C157" s="60"/>
      <c r="D157" s="60"/>
      <c r="E157" s="6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r="158" ht="3.0" customHeight="1">
      <c r="A158" s="1"/>
      <c r="B158" s="1"/>
      <c r="C158" s="60"/>
      <c r="D158" s="60"/>
      <c r="E158" s="6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</row>
    <row r="159" ht="3.0" customHeight="1">
      <c r="A159" s="1"/>
      <c r="B159" s="1"/>
      <c r="C159" s="60"/>
      <c r="D159" s="60"/>
      <c r="E159" s="6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r="160" ht="3.0" customHeight="1">
      <c r="A160" s="1"/>
      <c r="B160" s="1"/>
      <c r="C160" s="60"/>
      <c r="D160" s="60"/>
      <c r="E160" s="6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</row>
    <row r="161" ht="3.0" customHeight="1">
      <c r="A161" s="1"/>
      <c r="B161" s="1"/>
      <c r="C161" s="60"/>
      <c r="D161" s="60"/>
      <c r="E161" s="6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r="162" ht="3.0" customHeight="1">
      <c r="A162" s="1"/>
      <c r="B162" s="1"/>
      <c r="C162" s="60"/>
      <c r="D162" s="60"/>
      <c r="E162" s="6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</row>
    <row r="163" ht="3.0" customHeight="1">
      <c r="A163" s="1"/>
      <c r="B163" s="1"/>
      <c r="C163" s="60"/>
      <c r="D163" s="60"/>
      <c r="E163" s="6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</row>
    <row r="164" ht="3.0" customHeight="1">
      <c r="A164" s="1"/>
      <c r="B164" s="1"/>
      <c r="C164" s="60"/>
      <c r="D164" s="60"/>
      <c r="E164" s="6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</row>
    <row r="165" ht="3.0" customHeight="1">
      <c r="A165" s="1"/>
      <c r="B165" s="1"/>
      <c r="C165" s="60"/>
      <c r="D165" s="60"/>
      <c r="E165" s="6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</row>
    <row r="166" ht="3.0" customHeight="1">
      <c r="A166" s="1"/>
      <c r="B166" s="1"/>
      <c r="C166" s="60"/>
      <c r="D166" s="60"/>
      <c r="E166" s="6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</row>
    <row r="167" ht="3.0" customHeight="1">
      <c r="A167" s="1"/>
      <c r="B167" s="1"/>
      <c r="C167" s="60"/>
      <c r="D167" s="60"/>
      <c r="E167" s="6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</row>
    <row r="168" ht="3.0" customHeight="1">
      <c r="A168" s="1"/>
      <c r="B168" s="1"/>
      <c r="C168" s="60"/>
      <c r="D168" s="60"/>
      <c r="E168" s="6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</row>
    <row r="169" ht="3.0" customHeight="1">
      <c r="A169" s="1"/>
      <c r="B169" s="1"/>
      <c r="C169" s="60"/>
      <c r="D169" s="60"/>
      <c r="E169" s="6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</row>
    <row r="170" ht="3.0" customHeight="1">
      <c r="A170" s="1"/>
      <c r="B170" s="1"/>
      <c r="C170" s="60"/>
      <c r="D170" s="60"/>
      <c r="E170" s="6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</row>
    <row r="171" ht="3.0" customHeight="1">
      <c r="A171" s="1"/>
      <c r="B171" s="1"/>
      <c r="C171" s="60"/>
      <c r="D171" s="60"/>
      <c r="E171" s="6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</row>
    <row r="172" ht="3.0" customHeight="1">
      <c r="A172" s="1"/>
      <c r="B172" s="1"/>
      <c r="C172" s="60"/>
      <c r="D172" s="60"/>
      <c r="E172" s="6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</row>
    <row r="173" ht="3.0" customHeight="1">
      <c r="A173" s="1"/>
      <c r="B173" s="1"/>
      <c r="C173" s="60"/>
      <c r="D173" s="60"/>
      <c r="E173" s="6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</row>
    <row r="174" ht="3.0" customHeight="1">
      <c r="A174" s="1"/>
      <c r="B174" s="1"/>
      <c r="C174" s="60"/>
      <c r="D174" s="60"/>
      <c r="E174" s="6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</row>
    <row r="175" ht="3.0" customHeight="1">
      <c r="A175" s="1"/>
      <c r="B175" s="1"/>
      <c r="C175" s="60"/>
      <c r="D175" s="60"/>
      <c r="E175" s="6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</row>
    <row r="176" ht="3.0" customHeight="1">
      <c r="A176" s="1"/>
      <c r="B176" s="1"/>
      <c r="C176" s="60"/>
      <c r="D176" s="60"/>
      <c r="E176" s="6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</row>
    <row r="177" ht="3.0" customHeight="1">
      <c r="A177" s="1"/>
      <c r="B177" s="1"/>
      <c r="C177" s="60"/>
      <c r="D177" s="60"/>
      <c r="E177" s="6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</row>
    <row r="178" ht="3.0" customHeight="1">
      <c r="A178" s="1"/>
      <c r="B178" s="1"/>
      <c r="C178" s="60"/>
      <c r="D178" s="60"/>
      <c r="E178" s="6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</row>
    <row r="179" ht="3.0" customHeight="1">
      <c r="A179" s="1"/>
      <c r="B179" s="1"/>
      <c r="C179" s="60"/>
      <c r="D179" s="60"/>
      <c r="E179" s="6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</row>
    <row r="180" ht="3.0" customHeight="1">
      <c r="A180" s="1"/>
      <c r="B180" s="1"/>
      <c r="C180" s="60"/>
      <c r="D180" s="60"/>
      <c r="E180" s="6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</row>
    <row r="181" ht="3.0" customHeight="1">
      <c r="A181" s="1"/>
      <c r="B181" s="1"/>
      <c r="C181" s="60"/>
      <c r="D181" s="60"/>
      <c r="E181" s="6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</row>
    <row r="182" ht="3.0" customHeight="1">
      <c r="A182" s="1"/>
      <c r="B182" s="1"/>
      <c r="C182" s="60"/>
      <c r="D182" s="60"/>
      <c r="E182" s="6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</row>
    <row r="183" ht="3.0" customHeight="1">
      <c r="A183" s="1"/>
      <c r="B183" s="1"/>
      <c r="C183" s="60"/>
      <c r="D183" s="60"/>
      <c r="E183" s="6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</row>
    <row r="184" ht="3.0" customHeight="1">
      <c r="A184" s="1"/>
      <c r="B184" s="1"/>
      <c r="C184" s="60"/>
      <c r="D184" s="60"/>
      <c r="E184" s="6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</row>
    <row r="185" ht="3.0" customHeight="1">
      <c r="A185" s="1"/>
      <c r="B185" s="1"/>
      <c r="C185" s="60"/>
      <c r="D185" s="60"/>
      <c r="E185" s="6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</row>
    <row r="186" ht="3.0" customHeight="1">
      <c r="A186" s="1"/>
      <c r="B186" s="1"/>
      <c r="C186" s="60"/>
      <c r="D186" s="60"/>
      <c r="E186" s="6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</row>
    <row r="187" ht="3.0" customHeight="1">
      <c r="A187" s="1"/>
      <c r="B187" s="1"/>
      <c r="C187" s="60"/>
      <c r="D187" s="60"/>
      <c r="E187" s="6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</row>
    <row r="188" ht="3.0" customHeight="1">
      <c r="A188" s="1"/>
      <c r="B188" s="1"/>
      <c r="C188" s="60"/>
      <c r="D188" s="60"/>
      <c r="E188" s="6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</row>
    <row r="189" ht="3.0" customHeight="1">
      <c r="A189" s="1"/>
      <c r="B189" s="1"/>
      <c r="C189" s="60"/>
      <c r="D189" s="60"/>
      <c r="E189" s="6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</row>
    <row r="190" ht="3.0" customHeight="1">
      <c r="A190" s="1"/>
      <c r="B190" s="1"/>
      <c r="C190" s="60"/>
      <c r="D190" s="60"/>
      <c r="E190" s="6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</row>
    <row r="191" ht="3.0" customHeight="1">
      <c r="A191" s="1"/>
      <c r="B191" s="1"/>
      <c r="C191" s="60"/>
      <c r="D191" s="60"/>
      <c r="E191" s="6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</row>
    <row r="192" ht="3.0" customHeight="1">
      <c r="A192" s="1"/>
      <c r="B192" s="1"/>
      <c r="C192" s="60"/>
      <c r="D192" s="60"/>
      <c r="E192" s="6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</row>
    <row r="193" ht="3.0" customHeight="1">
      <c r="A193" s="1"/>
      <c r="B193" s="1"/>
      <c r="C193" s="60"/>
      <c r="D193" s="60"/>
      <c r="E193" s="6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</row>
    <row r="194" ht="3.0" customHeight="1">
      <c r="A194" s="1"/>
      <c r="B194" s="1"/>
      <c r="C194" s="60"/>
      <c r="D194" s="60"/>
      <c r="E194" s="6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</row>
    <row r="195" ht="3.0" customHeight="1">
      <c r="A195" s="1"/>
      <c r="B195" s="1"/>
      <c r="C195" s="60"/>
      <c r="D195" s="60"/>
      <c r="E195" s="6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</row>
    <row r="196" ht="3.0" customHeight="1">
      <c r="A196" s="1"/>
      <c r="B196" s="1"/>
      <c r="C196" s="60"/>
      <c r="D196" s="60"/>
      <c r="E196" s="6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</row>
    <row r="197" ht="3.0" customHeight="1">
      <c r="A197" s="1"/>
      <c r="B197" s="1"/>
      <c r="C197" s="60"/>
      <c r="D197" s="60"/>
      <c r="E197" s="6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</row>
    <row r="198" ht="3.0" customHeight="1">
      <c r="A198" s="1"/>
      <c r="B198" s="1"/>
      <c r="C198" s="60"/>
      <c r="D198" s="60"/>
      <c r="E198" s="6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</row>
    <row r="199" ht="3.0" customHeight="1">
      <c r="A199" s="1"/>
      <c r="B199" s="1"/>
      <c r="C199" s="60"/>
      <c r="D199" s="60"/>
      <c r="E199" s="6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</row>
    <row r="200" ht="3.0" customHeight="1">
      <c r="A200" s="1"/>
      <c r="B200" s="1"/>
      <c r="C200" s="60"/>
      <c r="D200" s="60"/>
      <c r="E200" s="6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</row>
    <row r="201" ht="3.0" customHeight="1">
      <c r="A201" s="1"/>
      <c r="B201" s="1"/>
      <c r="C201" s="60"/>
      <c r="D201" s="60"/>
      <c r="E201" s="6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</row>
    <row r="202" ht="3.0" customHeight="1">
      <c r="A202" s="1"/>
      <c r="B202" s="1"/>
      <c r="C202" s="60"/>
      <c r="D202" s="60"/>
      <c r="E202" s="6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</row>
    <row r="203" ht="3.0" customHeight="1">
      <c r="A203" s="1"/>
      <c r="B203" s="1"/>
      <c r="C203" s="60"/>
      <c r="D203" s="60"/>
      <c r="E203" s="6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</row>
    <row r="204" ht="3.0" customHeight="1">
      <c r="A204" s="1"/>
      <c r="B204" s="1"/>
      <c r="C204" s="60"/>
      <c r="D204" s="60"/>
      <c r="E204" s="6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</row>
    <row r="205" ht="3.0" customHeight="1">
      <c r="A205" s="1"/>
      <c r="B205" s="1"/>
      <c r="C205" s="60"/>
      <c r="D205" s="60"/>
      <c r="E205" s="6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</row>
    <row r="206" ht="3.0" customHeight="1">
      <c r="A206" s="1"/>
      <c r="B206" s="1"/>
      <c r="C206" s="60"/>
      <c r="D206" s="60"/>
      <c r="E206" s="6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</row>
    <row r="207" ht="3.0" customHeight="1">
      <c r="A207" s="1"/>
      <c r="B207" s="1"/>
      <c r="C207" s="60"/>
      <c r="D207" s="60"/>
      <c r="E207" s="6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</row>
    <row r="208" ht="3.0" customHeight="1">
      <c r="A208" s="1"/>
      <c r="B208" s="1"/>
      <c r="C208" s="60"/>
      <c r="D208" s="60"/>
      <c r="E208" s="6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</row>
    <row r="209" ht="3.0" customHeight="1">
      <c r="A209" s="1"/>
      <c r="B209" s="1"/>
      <c r="C209" s="60"/>
      <c r="D209" s="60"/>
      <c r="E209" s="6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</row>
    <row r="210" ht="3.0" customHeight="1">
      <c r="A210" s="1"/>
      <c r="B210" s="1"/>
      <c r="C210" s="60"/>
      <c r="D210" s="60"/>
      <c r="E210" s="6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</row>
    <row r="211" ht="3.0" customHeight="1">
      <c r="A211" s="1"/>
      <c r="B211" s="1"/>
      <c r="C211" s="60"/>
      <c r="D211" s="60"/>
      <c r="E211" s="6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</row>
    <row r="212" ht="3.0" customHeight="1">
      <c r="A212" s="1"/>
      <c r="B212" s="1"/>
      <c r="C212" s="60"/>
      <c r="D212" s="60"/>
      <c r="E212" s="6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</row>
    <row r="213" ht="3.0" customHeight="1">
      <c r="A213" s="1"/>
      <c r="B213" s="1"/>
      <c r="C213" s="60"/>
      <c r="D213" s="60"/>
      <c r="E213" s="6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</row>
    <row r="214" ht="3.0" customHeight="1">
      <c r="A214" s="1"/>
      <c r="B214" s="1"/>
      <c r="C214" s="60"/>
      <c r="D214" s="60"/>
      <c r="E214" s="6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</row>
    <row r="215" ht="3.0" customHeight="1">
      <c r="A215" s="1"/>
      <c r="B215" s="1"/>
      <c r="C215" s="60"/>
      <c r="D215" s="60"/>
      <c r="E215" s="6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</row>
    <row r="216" ht="3.0" customHeight="1">
      <c r="A216" s="1"/>
      <c r="B216" s="1"/>
      <c r="C216" s="60"/>
      <c r="D216" s="60"/>
      <c r="E216" s="6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</row>
    <row r="217" ht="3.0" customHeight="1">
      <c r="A217" s="1"/>
      <c r="B217" s="1"/>
      <c r="C217" s="60"/>
      <c r="D217" s="60"/>
      <c r="E217" s="6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</row>
    <row r="218" ht="3.0" customHeight="1">
      <c r="A218" s="1"/>
      <c r="B218" s="1"/>
      <c r="C218" s="60"/>
      <c r="D218" s="60"/>
      <c r="E218" s="6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</row>
    <row r="219" ht="3.0" customHeight="1">
      <c r="A219" s="1"/>
      <c r="B219" s="1"/>
      <c r="C219" s="60"/>
      <c r="D219" s="60"/>
      <c r="E219" s="6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</row>
    <row r="220" ht="3.0" customHeight="1">
      <c r="A220" s="1"/>
      <c r="B220" s="1"/>
      <c r="C220" s="60"/>
      <c r="D220" s="60"/>
      <c r="E220" s="6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</row>
    <row r="221" ht="3.0" customHeight="1">
      <c r="A221" s="1"/>
      <c r="B221" s="1"/>
      <c r="C221" s="60"/>
      <c r="D221" s="60"/>
      <c r="E221" s="6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</row>
    <row r="222" ht="3.0" customHeight="1">
      <c r="A222" s="1"/>
      <c r="B222" s="1"/>
      <c r="C222" s="60"/>
      <c r="D222" s="60"/>
      <c r="E222" s="6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</row>
    <row r="223" ht="3.0" customHeight="1">
      <c r="A223" s="1"/>
      <c r="B223" s="1"/>
      <c r="C223" s="60"/>
      <c r="D223" s="60"/>
      <c r="E223" s="6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</row>
    <row r="224" ht="3.0" customHeight="1">
      <c r="A224" s="1"/>
      <c r="B224" s="1"/>
      <c r="C224" s="60"/>
      <c r="D224" s="60"/>
      <c r="E224" s="6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</row>
    <row r="225" ht="3.0" customHeight="1">
      <c r="A225" s="1"/>
      <c r="B225" s="1"/>
      <c r="C225" s="60"/>
      <c r="D225" s="60"/>
      <c r="E225" s="6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</row>
    <row r="226" ht="3.0" customHeight="1">
      <c r="A226" s="1"/>
      <c r="B226" s="1"/>
      <c r="C226" s="60"/>
      <c r="D226" s="60"/>
      <c r="E226" s="6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</row>
    <row r="227" ht="3.0" customHeight="1">
      <c r="A227" s="1"/>
      <c r="B227" s="1"/>
      <c r="C227" s="60"/>
      <c r="D227" s="60"/>
      <c r="E227" s="6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</row>
    <row r="228" ht="3.0" customHeight="1">
      <c r="A228" s="1"/>
      <c r="B228" s="1"/>
      <c r="C228" s="60"/>
      <c r="D228" s="60"/>
      <c r="E228" s="6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</row>
    <row r="229" ht="3.0" customHeight="1">
      <c r="A229" s="1"/>
      <c r="B229" s="1"/>
      <c r="C229" s="60"/>
      <c r="D229" s="60"/>
      <c r="E229" s="6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</row>
    <row r="230" ht="3.0" customHeight="1">
      <c r="A230" s="1"/>
      <c r="B230" s="1"/>
      <c r="C230" s="60"/>
      <c r="D230" s="60"/>
      <c r="E230" s="6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r="231" ht="3.0" customHeight="1">
      <c r="A231" s="1"/>
      <c r="B231" s="1"/>
      <c r="C231" s="60"/>
      <c r="D231" s="60"/>
      <c r="E231" s="6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r="232" ht="3.0" customHeight="1">
      <c r="A232" s="1"/>
      <c r="B232" s="1"/>
      <c r="C232" s="60"/>
      <c r="D232" s="60"/>
      <c r="E232" s="6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r="233" ht="3.0" customHeight="1">
      <c r="A233" s="1"/>
      <c r="B233" s="1"/>
      <c r="C233" s="60"/>
      <c r="D233" s="60"/>
      <c r="E233" s="6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r="234" ht="3.0" customHeight="1">
      <c r="A234" s="1"/>
      <c r="B234" s="1"/>
      <c r="C234" s="60"/>
      <c r="D234" s="60"/>
      <c r="E234" s="6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r="235" ht="3.0" customHeight="1">
      <c r="A235" s="1"/>
      <c r="B235" s="1"/>
      <c r="C235" s="60"/>
      <c r="D235" s="60"/>
      <c r="E235" s="6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r="236" ht="3.0" customHeight="1">
      <c r="A236" s="1"/>
      <c r="B236" s="1"/>
      <c r="C236" s="60"/>
      <c r="D236" s="60"/>
      <c r="E236" s="6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r="237" ht="3.0" customHeight="1">
      <c r="A237" s="1"/>
      <c r="B237" s="1"/>
      <c r="C237" s="60"/>
      <c r="D237" s="60"/>
      <c r="E237" s="6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r="238" ht="3.0" customHeight="1">
      <c r="A238" s="1"/>
      <c r="B238" s="1"/>
      <c r="C238" s="60"/>
      <c r="D238" s="60"/>
      <c r="E238" s="6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r="239" ht="3.0" customHeight="1">
      <c r="A239" s="1"/>
      <c r="B239" s="1"/>
      <c r="C239" s="60"/>
      <c r="D239" s="60"/>
      <c r="E239" s="6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r="240" ht="3.0" customHeight="1">
      <c r="A240" s="1"/>
      <c r="B240" s="1"/>
      <c r="C240" s="60"/>
      <c r="D240" s="60"/>
      <c r="E240" s="6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r="241" ht="3.0" customHeight="1">
      <c r="A241" s="1"/>
      <c r="B241" s="1"/>
      <c r="C241" s="60"/>
      <c r="D241" s="60"/>
      <c r="E241" s="6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r="242" ht="3.0" customHeight="1">
      <c r="A242" s="1"/>
      <c r="B242" s="1"/>
      <c r="C242" s="60"/>
      <c r="D242" s="60"/>
      <c r="E242" s="6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r="243" ht="3.0" customHeight="1">
      <c r="A243" s="1"/>
      <c r="B243" s="1"/>
      <c r="C243" s="60"/>
      <c r="D243" s="60"/>
      <c r="E243" s="6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r="244" ht="3.0" customHeight="1">
      <c r="A244" s="1"/>
      <c r="B244" s="1"/>
      <c r="C244" s="60"/>
      <c r="D244" s="60"/>
      <c r="E244" s="6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r="245" ht="3.0" customHeight="1">
      <c r="A245" s="1"/>
      <c r="B245" s="1"/>
      <c r="C245" s="60"/>
      <c r="D245" s="60"/>
      <c r="E245" s="6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</row>
    <row r="246" ht="3.0" customHeight="1">
      <c r="A246" s="1"/>
      <c r="B246" s="1"/>
      <c r="C246" s="60"/>
      <c r="D246" s="60"/>
      <c r="E246" s="6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</row>
    <row r="247" ht="3.0" customHeight="1">
      <c r="A247" s="1"/>
      <c r="B247" s="1"/>
      <c r="C247" s="60"/>
      <c r="D247" s="60"/>
      <c r="E247" s="6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</row>
    <row r="248" ht="3.0" customHeight="1">
      <c r="A248" s="1"/>
      <c r="B248" s="1"/>
      <c r="C248" s="60"/>
      <c r="D248" s="60"/>
      <c r="E248" s="6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</row>
    <row r="249" ht="3.0" customHeight="1">
      <c r="A249" s="1"/>
      <c r="B249" s="1"/>
      <c r="C249" s="60"/>
      <c r="D249" s="60"/>
      <c r="E249" s="6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</row>
    <row r="250" ht="3.0" customHeight="1">
      <c r="A250" s="1"/>
      <c r="B250" s="1"/>
      <c r="C250" s="60"/>
      <c r="D250" s="60"/>
      <c r="E250" s="6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</row>
    <row r="251" ht="3.0" customHeight="1">
      <c r="A251" s="1"/>
      <c r="B251" s="1"/>
      <c r="C251" s="60"/>
      <c r="D251" s="60"/>
      <c r="E251" s="6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</row>
    <row r="252" ht="3.0" customHeight="1">
      <c r="A252" s="1"/>
      <c r="B252" s="1"/>
      <c r="C252" s="60"/>
      <c r="D252" s="60"/>
      <c r="E252" s="6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</row>
    <row r="253" ht="3.0" customHeight="1">
      <c r="A253" s="1"/>
      <c r="B253" s="1"/>
      <c r="C253" s="60"/>
      <c r="D253" s="60"/>
      <c r="E253" s="6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</row>
    <row r="254" ht="3.0" customHeight="1">
      <c r="A254" s="1"/>
      <c r="B254" s="1"/>
      <c r="C254" s="60"/>
      <c r="D254" s="60"/>
      <c r="E254" s="6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</row>
    <row r="255" ht="3.0" customHeight="1">
      <c r="A255" s="1"/>
      <c r="B255" s="1"/>
      <c r="C255" s="60"/>
      <c r="D255" s="60"/>
      <c r="E255" s="6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</row>
    <row r="256" ht="3.0" customHeight="1">
      <c r="A256" s="1"/>
      <c r="B256" s="1"/>
      <c r="C256" s="60"/>
      <c r="D256" s="60"/>
      <c r="E256" s="6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</row>
    <row r="257" ht="3.0" customHeight="1">
      <c r="A257" s="1"/>
      <c r="B257" s="1"/>
      <c r="C257" s="60"/>
      <c r="D257" s="60"/>
      <c r="E257" s="6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</row>
    <row r="258" ht="3.0" customHeight="1">
      <c r="A258" s="1"/>
      <c r="B258" s="1"/>
      <c r="C258" s="60"/>
      <c r="D258" s="60"/>
      <c r="E258" s="6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</row>
    <row r="259" ht="3.0" customHeight="1">
      <c r="A259" s="1"/>
      <c r="B259" s="1"/>
      <c r="C259" s="60"/>
      <c r="D259" s="60"/>
      <c r="E259" s="6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</row>
    <row r="260" ht="3.0" customHeight="1">
      <c r="A260" s="1"/>
      <c r="B260" s="1"/>
      <c r="C260" s="60"/>
      <c r="D260" s="60"/>
      <c r="E260" s="6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</row>
    <row r="261" ht="3.0" customHeight="1">
      <c r="A261" s="1"/>
      <c r="B261" s="1"/>
      <c r="C261" s="60"/>
      <c r="D261" s="60"/>
      <c r="E261" s="6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</row>
    <row r="262" ht="3.0" customHeight="1">
      <c r="A262" s="1"/>
      <c r="B262" s="1"/>
      <c r="C262" s="60"/>
      <c r="D262" s="60"/>
      <c r="E262" s="6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</row>
    <row r="263" ht="3.0" customHeight="1">
      <c r="A263" s="1"/>
      <c r="B263" s="1"/>
      <c r="C263" s="60"/>
      <c r="D263" s="60"/>
      <c r="E263" s="6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r="264" ht="3.0" customHeight="1">
      <c r="A264" s="1"/>
      <c r="B264" s="1"/>
      <c r="C264" s="60"/>
      <c r="D264" s="60"/>
      <c r="E264" s="6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</row>
    <row r="265" ht="3.0" customHeight="1">
      <c r="A265" s="1"/>
      <c r="B265" s="1"/>
      <c r="C265" s="60"/>
      <c r="D265" s="60"/>
      <c r="E265" s="6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r="266" ht="3.0" customHeight="1">
      <c r="A266" s="1"/>
      <c r="B266" s="1"/>
      <c r="C266" s="60"/>
      <c r="D266" s="60"/>
      <c r="E266" s="6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r="267" ht="3.0" customHeight="1">
      <c r="A267" s="1"/>
      <c r="B267" s="1"/>
      <c r="C267" s="60"/>
      <c r="D267" s="60"/>
      <c r="E267" s="6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r="268" ht="3.0" customHeight="1">
      <c r="A268" s="1"/>
      <c r="B268" s="1"/>
      <c r="C268" s="60"/>
      <c r="D268" s="60"/>
      <c r="E268" s="6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r="269" ht="3.0" customHeight="1">
      <c r="A269" s="1"/>
      <c r="B269" s="1"/>
      <c r="C269" s="60"/>
      <c r="D269" s="60"/>
      <c r="E269" s="6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r="270" ht="3.0" customHeight="1">
      <c r="A270" s="1"/>
      <c r="B270" s="1"/>
      <c r="C270" s="60"/>
      <c r="D270" s="60"/>
      <c r="E270" s="6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</row>
    <row r="271" ht="3.0" customHeight="1">
      <c r="A271" s="1"/>
      <c r="B271" s="1"/>
      <c r="C271" s="60"/>
      <c r="D271" s="60"/>
      <c r="E271" s="6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r="272" ht="3.0" customHeight="1">
      <c r="A272" s="1"/>
      <c r="B272" s="1"/>
      <c r="C272" s="60"/>
      <c r="D272" s="60"/>
      <c r="E272" s="6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r="273" ht="3.0" customHeight="1">
      <c r="A273" s="1"/>
      <c r="B273" s="1"/>
      <c r="C273" s="60"/>
      <c r="D273" s="60"/>
      <c r="E273" s="6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r="274" ht="3.0" customHeight="1">
      <c r="A274" s="1"/>
      <c r="B274" s="1"/>
      <c r="C274" s="60"/>
      <c r="D274" s="60"/>
      <c r="E274" s="6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r="275" ht="3.0" customHeight="1">
      <c r="A275" s="1"/>
      <c r="B275" s="1"/>
      <c r="C275" s="60"/>
      <c r="D275" s="60"/>
      <c r="E275" s="6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r="276" ht="3.0" customHeight="1">
      <c r="A276" s="1"/>
      <c r="B276" s="1"/>
      <c r="C276" s="60"/>
      <c r="D276" s="60"/>
      <c r="E276" s="6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r="277" ht="3.0" customHeight="1">
      <c r="A277" s="1"/>
      <c r="B277" s="1"/>
      <c r="C277" s="60"/>
      <c r="D277" s="60"/>
      <c r="E277" s="6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r="278" ht="3.0" customHeight="1">
      <c r="A278" s="1"/>
      <c r="B278" s="1"/>
      <c r="C278" s="60"/>
      <c r="D278" s="60"/>
      <c r="E278" s="6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</row>
    <row r="279" ht="3.0" customHeight="1">
      <c r="A279" s="1"/>
      <c r="B279" s="1"/>
      <c r="C279" s="60"/>
      <c r="D279" s="60"/>
      <c r="E279" s="6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</row>
    <row r="280" ht="3.0" customHeight="1">
      <c r="A280" s="1"/>
      <c r="B280" s="1"/>
      <c r="C280" s="60"/>
      <c r="D280" s="60"/>
      <c r="E280" s="6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</row>
    <row r="281" ht="3.0" customHeight="1">
      <c r="A281" s="1"/>
      <c r="B281" s="1"/>
      <c r="C281" s="60"/>
      <c r="D281" s="60"/>
      <c r="E281" s="6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</row>
    <row r="282" ht="3.0" customHeight="1">
      <c r="A282" s="1"/>
      <c r="B282" s="1"/>
      <c r="C282" s="60"/>
      <c r="D282" s="60"/>
      <c r="E282" s="6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</row>
    <row r="283" ht="3.0" customHeight="1">
      <c r="A283" s="1"/>
      <c r="B283" s="1"/>
      <c r="C283" s="60"/>
      <c r="D283" s="60"/>
      <c r="E283" s="6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</row>
    <row r="284" ht="3.0" customHeight="1">
      <c r="A284" s="1"/>
      <c r="B284" s="1"/>
      <c r="C284" s="60"/>
      <c r="D284" s="60"/>
      <c r="E284" s="6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</row>
    <row r="285" ht="3.0" customHeight="1">
      <c r="A285" s="1"/>
      <c r="B285" s="1"/>
      <c r="C285" s="60"/>
      <c r="D285" s="60"/>
      <c r="E285" s="6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</row>
    <row r="286" ht="3.0" customHeight="1">
      <c r="A286" s="1"/>
      <c r="B286" s="1"/>
      <c r="C286" s="60"/>
      <c r="D286" s="60"/>
      <c r="E286" s="6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</row>
    <row r="287" ht="3.0" customHeight="1">
      <c r="A287" s="1"/>
      <c r="B287" s="1"/>
      <c r="C287" s="60"/>
      <c r="D287" s="60"/>
      <c r="E287" s="6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</row>
    <row r="288" ht="3.0" customHeight="1">
      <c r="A288" s="1"/>
      <c r="B288" s="1"/>
      <c r="C288" s="60"/>
      <c r="D288" s="60"/>
      <c r="E288" s="6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</row>
    <row r="289" ht="3.0" customHeight="1">
      <c r="A289" s="1"/>
      <c r="B289" s="1"/>
      <c r="C289" s="60"/>
      <c r="D289" s="60"/>
      <c r="E289" s="6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</row>
    <row r="290" ht="3.0" customHeight="1">
      <c r="A290" s="1"/>
      <c r="B290" s="1"/>
      <c r="C290" s="60"/>
      <c r="D290" s="60"/>
      <c r="E290" s="6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</row>
    <row r="291" ht="3.0" customHeight="1">
      <c r="A291" s="1"/>
      <c r="B291" s="1"/>
      <c r="C291" s="60"/>
      <c r="D291" s="60"/>
      <c r="E291" s="6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</row>
    <row r="292" ht="3.0" customHeight="1">
      <c r="A292" s="1"/>
      <c r="B292" s="1"/>
      <c r="C292" s="60"/>
      <c r="D292" s="60"/>
      <c r="E292" s="6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</row>
    <row r="293" ht="3.0" customHeight="1">
      <c r="A293" s="1"/>
      <c r="B293" s="1"/>
      <c r="C293" s="60"/>
      <c r="D293" s="60"/>
      <c r="E293" s="6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</row>
    <row r="294" ht="3.0" customHeight="1">
      <c r="A294" s="1"/>
      <c r="B294" s="1"/>
      <c r="C294" s="60"/>
      <c r="D294" s="60"/>
      <c r="E294" s="6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</row>
    <row r="295" ht="3.0" customHeight="1">
      <c r="A295" s="1"/>
      <c r="B295" s="1"/>
      <c r="C295" s="60"/>
      <c r="D295" s="60"/>
      <c r="E295" s="6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</row>
    <row r="296" ht="3.0" customHeight="1">
      <c r="A296" s="1"/>
      <c r="B296" s="1"/>
      <c r="C296" s="60"/>
      <c r="D296" s="60"/>
      <c r="E296" s="6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</row>
    <row r="297" ht="3.0" customHeight="1">
      <c r="A297" s="1"/>
      <c r="B297" s="1"/>
      <c r="C297" s="60"/>
      <c r="D297" s="60"/>
      <c r="E297" s="6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</row>
    <row r="298" ht="3.0" customHeight="1">
      <c r="A298" s="1"/>
      <c r="B298" s="1"/>
      <c r="C298" s="60"/>
      <c r="D298" s="60"/>
      <c r="E298" s="6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</row>
    <row r="299" ht="3.0" customHeight="1">
      <c r="A299" s="1"/>
      <c r="B299" s="1"/>
      <c r="C299" s="60"/>
      <c r="D299" s="60"/>
      <c r="E299" s="6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</row>
    <row r="300" ht="3.0" customHeight="1">
      <c r="A300" s="1"/>
      <c r="B300" s="1"/>
      <c r="C300" s="60"/>
      <c r="D300" s="60"/>
      <c r="E300" s="6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</row>
    <row r="301" ht="3.0" customHeight="1">
      <c r="A301" s="1"/>
      <c r="B301" s="1"/>
      <c r="C301" s="60"/>
      <c r="D301" s="60"/>
      <c r="E301" s="6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</row>
    <row r="302" ht="3.0" customHeight="1">
      <c r="A302" s="1"/>
      <c r="B302" s="1"/>
      <c r="C302" s="60"/>
      <c r="D302" s="60"/>
      <c r="E302" s="6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</row>
    <row r="303" ht="3.0" customHeight="1">
      <c r="A303" s="1"/>
      <c r="B303" s="1"/>
      <c r="C303" s="60"/>
      <c r="D303" s="60"/>
      <c r="E303" s="6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</row>
    <row r="304" ht="3.0" customHeight="1">
      <c r="A304" s="1"/>
      <c r="B304" s="1"/>
      <c r="C304" s="60"/>
      <c r="D304" s="60"/>
      <c r="E304" s="6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</row>
    <row r="305" ht="3.0" customHeight="1">
      <c r="A305" s="1"/>
      <c r="B305" s="1"/>
      <c r="C305" s="60"/>
      <c r="D305" s="60"/>
      <c r="E305" s="6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</row>
    <row r="306" ht="3.0" customHeight="1">
      <c r="A306" s="1"/>
      <c r="B306" s="1"/>
      <c r="C306" s="60"/>
      <c r="D306" s="60"/>
      <c r="E306" s="6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</row>
    <row r="307" ht="3.0" customHeight="1">
      <c r="A307" s="1"/>
      <c r="B307" s="1"/>
      <c r="C307" s="60"/>
      <c r="D307" s="60"/>
      <c r="E307" s="6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</row>
    <row r="308" ht="3.0" customHeight="1">
      <c r="A308" s="1"/>
      <c r="B308" s="1"/>
      <c r="C308" s="60"/>
      <c r="D308" s="60"/>
      <c r="E308" s="6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</row>
    <row r="309" ht="3.0" customHeight="1">
      <c r="A309" s="1"/>
      <c r="B309" s="1"/>
      <c r="C309" s="60"/>
      <c r="D309" s="60"/>
      <c r="E309" s="6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</row>
    <row r="310" ht="3.0" customHeight="1">
      <c r="A310" s="1"/>
      <c r="B310" s="1"/>
      <c r="C310" s="60"/>
      <c r="D310" s="60"/>
      <c r="E310" s="6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</row>
    <row r="311" ht="3.0" customHeight="1">
      <c r="A311" s="1"/>
      <c r="B311" s="1"/>
      <c r="C311" s="60"/>
      <c r="D311" s="60"/>
      <c r="E311" s="6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</row>
    <row r="312" ht="3.0" customHeight="1">
      <c r="A312" s="1"/>
      <c r="B312" s="1"/>
      <c r="C312" s="60"/>
      <c r="D312" s="60"/>
      <c r="E312" s="6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</row>
    <row r="313" ht="3.0" customHeight="1">
      <c r="A313" s="1"/>
      <c r="B313" s="1"/>
      <c r="C313" s="60"/>
      <c r="D313" s="60"/>
      <c r="E313" s="6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</row>
    <row r="314" ht="3.0" customHeight="1">
      <c r="A314" s="1"/>
      <c r="B314" s="1"/>
      <c r="C314" s="60"/>
      <c r="D314" s="60"/>
      <c r="E314" s="6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</row>
    <row r="315" ht="3.0" customHeight="1">
      <c r="A315" s="1"/>
      <c r="B315" s="1"/>
      <c r="C315" s="60"/>
      <c r="D315" s="60"/>
      <c r="E315" s="6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</row>
    <row r="316" ht="3.0" customHeight="1">
      <c r="A316" s="1"/>
      <c r="B316" s="1"/>
      <c r="C316" s="60"/>
      <c r="D316" s="60"/>
      <c r="E316" s="6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</row>
    <row r="317" ht="3.0" customHeight="1">
      <c r="A317" s="1"/>
      <c r="B317" s="1"/>
      <c r="C317" s="60"/>
      <c r="D317" s="60"/>
      <c r="E317" s="6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</row>
    <row r="318" ht="3.0" customHeight="1">
      <c r="A318" s="1"/>
      <c r="B318" s="1"/>
      <c r="C318" s="60"/>
      <c r="D318" s="60"/>
      <c r="E318" s="6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</row>
    <row r="319" ht="3.0" customHeight="1">
      <c r="A319" s="1"/>
      <c r="B319" s="1"/>
      <c r="C319" s="60"/>
      <c r="D319" s="60"/>
      <c r="E319" s="6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</row>
    <row r="320" ht="3.0" customHeight="1">
      <c r="A320" s="1"/>
      <c r="B320" s="1"/>
      <c r="C320" s="60"/>
      <c r="D320" s="60"/>
      <c r="E320" s="6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</row>
    <row r="321" ht="3.0" customHeight="1">
      <c r="A321" s="1"/>
      <c r="B321" s="1"/>
      <c r="C321" s="60"/>
      <c r="D321" s="60"/>
      <c r="E321" s="6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</row>
    <row r="322" ht="3.0" customHeight="1">
      <c r="A322" s="1"/>
      <c r="B322" s="1"/>
      <c r="C322" s="60"/>
      <c r="D322" s="60"/>
      <c r="E322" s="6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</row>
    <row r="323" ht="3.0" customHeight="1">
      <c r="A323" s="1"/>
      <c r="B323" s="1"/>
      <c r="C323" s="60"/>
      <c r="D323" s="60"/>
      <c r="E323" s="6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</row>
    <row r="324" ht="3.0" customHeight="1">
      <c r="A324" s="1"/>
      <c r="B324" s="1"/>
      <c r="C324" s="60"/>
      <c r="D324" s="60"/>
      <c r="E324" s="6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</row>
    <row r="325" ht="3.0" customHeight="1">
      <c r="A325" s="1"/>
      <c r="B325" s="1"/>
      <c r="C325" s="60"/>
      <c r="D325" s="60"/>
      <c r="E325" s="6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</row>
    <row r="326" ht="3.0" customHeight="1">
      <c r="A326" s="1"/>
      <c r="B326" s="1"/>
      <c r="C326" s="60"/>
      <c r="D326" s="60"/>
      <c r="E326" s="6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</row>
    <row r="327" ht="3.0" customHeight="1">
      <c r="A327" s="1"/>
      <c r="B327" s="1"/>
      <c r="C327" s="60"/>
      <c r="D327" s="60"/>
      <c r="E327" s="6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</row>
    <row r="328" ht="3.0" customHeight="1">
      <c r="A328" s="1"/>
      <c r="B328" s="1"/>
      <c r="C328" s="60"/>
      <c r="D328" s="60"/>
      <c r="E328" s="6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</row>
    <row r="329" ht="3.0" customHeight="1">
      <c r="A329" s="1"/>
      <c r="B329" s="1"/>
      <c r="C329" s="60"/>
      <c r="D329" s="60"/>
      <c r="E329" s="6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</row>
    <row r="330" ht="3.0" customHeight="1">
      <c r="A330" s="1"/>
      <c r="B330" s="1"/>
      <c r="C330" s="60"/>
      <c r="D330" s="60"/>
      <c r="E330" s="6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</row>
    <row r="331" ht="3.0" customHeight="1">
      <c r="A331" s="1"/>
      <c r="B331" s="1"/>
      <c r="C331" s="60"/>
      <c r="D331" s="60"/>
      <c r="E331" s="6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</row>
    <row r="332" ht="3.0" customHeight="1">
      <c r="A332" s="1"/>
      <c r="B332" s="1"/>
      <c r="C332" s="60"/>
      <c r="D332" s="60"/>
      <c r="E332" s="6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</row>
    <row r="333" ht="3.0" customHeight="1">
      <c r="A333" s="1"/>
      <c r="B333" s="1"/>
      <c r="C333" s="60"/>
      <c r="D333" s="60"/>
      <c r="E333" s="6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</row>
    <row r="334" ht="3.0" customHeight="1">
      <c r="A334" s="1"/>
      <c r="B334" s="1"/>
      <c r="C334" s="60"/>
      <c r="D334" s="60"/>
      <c r="E334" s="6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</row>
    <row r="335" ht="3.0" customHeight="1">
      <c r="A335" s="1"/>
      <c r="B335" s="1"/>
      <c r="C335" s="60"/>
      <c r="D335" s="60"/>
      <c r="E335" s="6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</row>
    <row r="336" ht="3.0" customHeight="1">
      <c r="A336" s="1"/>
      <c r="B336" s="1"/>
      <c r="C336" s="60"/>
      <c r="D336" s="60"/>
      <c r="E336" s="6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</row>
    <row r="337" ht="3.0" customHeight="1">
      <c r="A337" s="1"/>
      <c r="B337" s="1"/>
      <c r="C337" s="60"/>
      <c r="D337" s="60"/>
      <c r="E337" s="6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</row>
    <row r="338" ht="3.0" customHeight="1">
      <c r="A338" s="1"/>
      <c r="B338" s="1"/>
      <c r="C338" s="60"/>
      <c r="D338" s="60"/>
      <c r="E338" s="6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</row>
    <row r="339" ht="3.0" customHeight="1">
      <c r="A339" s="1"/>
      <c r="B339" s="1"/>
      <c r="C339" s="60"/>
      <c r="D339" s="60"/>
      <c r="E339" s="6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</row>
    <row r="340" ht="3.0" customHeight="1">
      <c r="A340" s="1"/>
      <c r="B340" s="1"/>
      <c r="C340" s="60"/>
      <c r="D340" s="60"/>
      <c r="E340" s="6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</row>
    <row r="341" ht="3.0" customHeight="1">
      <c r="A341" s="1"/>
      <c r="B341" s="1"/>
      <c r="C341" s="60"/>
      <c r="D341" s="60"/>
      <c r="E341" s="6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</row>
    <row r="342" ht="3.0" customHeight="1">
      <c r="A342" s="1"/>
      <c r="B342" s="1"/>
      <c r="C342" s="60"/>
      <c r="D342" s="60"/>
      <c r="E342" s="6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</row>
    <row r="343" ht="3.0" customHeight="1">
      <c r="A343" s="1"/>
      <c r="B343" s="1"/>
      <c r="C343" s="60"/>
      <c r="D343" s="60"/>
      <c r="E343" s="6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</row>
    <row r="344" ht="3.0" customHeight="1">
      <c r="A344" s="1"/>
      <c r="B344" s="1"/>
      <c r="C344" s="60"/>
      <c r="D344" s="60"/>
      <c r="E344" s="6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</row>
    <row r="345" ht="3.0" customHeight="1">
      <c r="A345" s="1"/>
      <c r="B345" s="1"/>
      <c r="C345" s="60"/>
      <c r="D345" s="60"/>
      <c r="E345" s="6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</row>
    <row r="346" ht="3.0" customHeight="1">
      <c r="A346" s="1"/>
      <c r="B346" s="1"/>
      <c r="C346" s="60"/>
      <c r="D346" s="60"/>
      <c r="E346" s="6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</row>
    <row r="347" ht="3.0" customHeight="1">
      <c r="A347" s="1"/>
      <c r="B347" s="1"/>
      <c r="C347" s="60"/>
      <c r="D347" s="60"/>
      <c r="E347" s="6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</row>
    <row r="348" ht="3.0" customHeight="1">
      <c r="A348" s="1"/>
      <c r="B348" s="1"/>
      <c r="C348" s="60"/>
      <c r="D348" s="60"/>
      <c r="E348" s="6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</row>
    <row r="349" ht="3.0" customHeight="1">
      <c r="A349" s="1"/>
      <c r="B349" s="1"/>
      <c r="C349" s="60"/>
      <c r="D349" s="60"/>
      <c r="E349" s="6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</row>
    <row r="350" ht="3.0" customHeight="1">
      <c r="A350" s="1"/>
      <c r="B350" s="1"/>
      <c r="C350" s="60"/>
      <c r="D350" s="60"/>
      <c r="E350" s="6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</row>
    <row r="351" ht="3.0" customHeight="1">
      <c r="A351" s="1"/>
      <c r="B351" s="1"/>
      <c r="C351" s="60"/>
      <c r="D351" s="60"/>
      <c r="E351" s="6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</row>
    <row r="352" ht="3.0" customHeight="1">
      <c r="A352" s="1"/>
      <c r="B352" s="1"/>
      <c r="C352" s="60"/>
      <c r="D352" s="60"/>
      <c r="E352" s="6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</row>
    <row r="353" ht="3.0" customHeight="1">
      <c r="A353" s="1"/>
      <c r="B353" s="1"/>
      <c r="C353" s="60"/>
      <c r="D353" s="60"/>
      <c r="E353" s="6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</row>
    <row r="354" ht="3.0" customHeight="1">
      <c r="A354" s="1"/>
      <c r="B354" s="1"/>
      <c r="C354" s="60"/>
      <c r="D354" s="60"/>
      <c r="E354" s="6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</row>
    <row r="355" ht="3.0" customHeight="1">
      <c r="A355" s="1"/>
      <c r="B355" s="1"/>
      <c r="C355" s="60"/>
      <c r="D355" s="60"/>
      <c r="E355" s="6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</row>
    <row r="356" ht="3.0" customHeight="1">
      <c r="A356" s="1"/>
      <c r="B356" s="1"/>
      <c r="C356" s="60"/>
      <c r="D356" s="60"/>
      <c r="E356" s="6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</row>
    <row r="357" ht="3.0" customHeight="1">
      <c r="A357" s="1"/>
      <c r="B357" s="1"/>
      <c r="C357" s="60"/>
      <c r="D357" s="60"/>
      <c r="E357" s="6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</row>
    <row r="358" ht="3.0" customHeight="1">
      <c r="A358" s="1"/>
      <c r="B358" s="1"/>
      <c r="C358" s="60"/>
      <c r="D358" s="60"/>
      <c r="E358" s="6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</row>
    <row r="359" ht="3.0" customHeight="1">
      <c r="A359" s="1"/>
      <c r="B359" s="1"/>
      <c r="C359" s="60"/>
      <c r="D359" s="60"/>
      <c r="E359" s="6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</row>
    <row r="360" ht="3.0" customHeight="1">
      <c r="A360" s="1"/>
      <c r="B360" s="1"/>
      <c r="C360" s="60"/>
      <c r="D360" s="60"/>
      <c r="E360" s="6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</row>
    <row r="361" ht="3.0" customHeight="1">
      <c r="A361" s="1"/>
      <c r="B361" s="1"/>
      <c r="C361" s="60"/>
      <c r="D361" s="60"/>
      <c r="E361" s="6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</row>
    <row r="362" ht="3.0" customHeight="1">
      <c r="A362" s="1"/>
      <c r="B362" s="1"/>
      <c r="C362" s="60"/>
      <c r="D362" s="60"/>
      <c r="E362" s="6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</row>
    <row r="363" ht="3.0" customHeight="1">
      <c r="A363" s="1"/>
      <c r="B363" s="1"/>
      <c r="C363" s="60"/>
      <c r="D363" s="60"/>
      <c r="E363" s="6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</row>
    <row r="364" ht="3.0" customHeight="1">
      <c r="A364" s="1"/>
      <c r="B364" s="1"/>
      <c r="C364" s="60"/>
      <c r="D364" s="60"/>
      <c r="E364" s="6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</row>
    <row r="365" ht="3.0" customHeight="1">
      <c r="A365" s="1"/>
      <c r="B365" s="1"/>
      <c r="C365" s="60"/>
      <c r="D365" s="60"/>
      <c r="E365" s="6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</row>
    <row r="366" ht="3.0" customHeight="1">
      <c r="A366" s="1"/>
      <c r="B366" s="1"/>
      <c r="C366" s="60"/>
      <c r="D366" s="60"/>
      <c r="E366" s="6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</row>
    <row r="367" ht="3.0" customHeight="1">
      <c r="A367" s="1"/>
      <c r="B367" s="1"/>
      <c r="C367" s="60"/>
      <c r="D367" s="60"/>
      <c r="E367" s="6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</row>
    <row r="368" ht="3.0" customHeight="1">
      <c r="A368" s="1"/>
      <c r="B368" s="1"/>
      <c r="C368" s="60"/>
      <c r="D368" s="60"/>
      <c r="E368" s="6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</row>
    <row r="369" ht="3.0" customHeight="1">
      <c r="A369" s="1"/>
      <c r="B369" s="1"/>
      <c r="C369" s="60"/>
      <c r="D369" s="60"/>
      <c r="E369" s="6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</row>
    <row r="370" ht="3.0" customHeight="1">
      <c r="A370" s="1"/>
      <c r="B370" s="1"/>
      <c r="C370" s="60"/>
      <c r="D370" s="60"/>
      <c r="E370" s="6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</row>
    <row r="371" ht="3.0" customHeight="1">
      <c r="A371" s="1"/>
      <c r="B371" s="1"/>
      <c r="C371" s="60"/>
      <c r="D371" s="60"/>
      <c r="E371" s="6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</row>
    <row r="372" ht="3.0" customHeight="1">
      <c r="A372" s="1"/>
      <c r="B372" s="1"/>
      <c r="C372" s="60"/>
      <c r="D372" s="60"/>
      <c r="E372" s="6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</row>
    <row r="373" ht="3.0" customHeight="1">
      <c r="A373" s="1"/>
      <c r="B373" s="1"/>
      <c r="C373" s="60"/>
      <c r="D373" s="60"/>
      <c r="E373" s="6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</row>
    <row r="374" ht="3.0" customHeight="1">
      <c r="A374" s="1"/>
      <c r="B374" s="1"/>
      <c r="C374" s="60"/>
      <c r="D374" s="60"/>
      <c r="E374" s="6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</row>
    <row r="375" ht="3.0" customHeight="1">
      <c r="A375" s="1"/>
      <c r="B375" s="1"/>
      <c r="C375" s="60"/>
      <c r="D375" s="60"/>
      <c r="E375" s="6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</row>
    <row r="376" ht="3.0" customHeight="1">
      <c r="A376" s="1"/>
      <c r="B376" s="1"/>
      <c r="C376" s="60"/>
      <c r="D376" s="60"/>
      <c r="E376" s="6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</row>
    <row r="377" ht="3.0" customHeight="1">
      <c r="A377" s="1"/>
      <c r="B377" s="1"/>
      <c r="C377" s="60"/>
      <c r="D377" s="60"/>
      <c r="E377" s="6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</row>
    <row r="378" ht="3.0" customHeight="1">
      <c r="A378" s="1"/>
      <c r="B378" s="1"/>
      <c r="C378" s="60"/>
      <c r="D378" s="60"/>
      <c r="E378" s="6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</row>
    <row r="379" ht="3.0" customHeight="1">
      <c r="A379" s="1"/>
      <c r="B379" s="1"/>
      <c r="C379" s="60"/>
      <c r="D379" s="60"/>
      <c r="E379" s="6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</row>
    <row r="380" ht="3.0" customHeight="1">
      <c r="A380" s="1"/>
      <c r="B380" s="1"/>
      <c r="C380" s="60"/>
      <c r="D380" s="60"/>
      <c r="E380" s="6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</row>
    <row r="381" ht="3.0" customHeight="1">
      <c r="A381" s="1"/>
      <c r="B381" s="1"/>
      <c r="C381" s="60"/>
      <c r="D381" s="60"/>
      <c r="E381" s="6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</row>
    <row r="382" ht="3.0" customHeight="1">
      <c r="A382" s="1"/>
      <c r="B382" s="1"/>
      <c r="C382" s="60"/>
      <c r="D382" s="60"/>
      <c r="E382" s="6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</row>
    <row r="383" ht="3.0" customHeight="1">
      <c r="A383" s="1"/>
      <c r="B383" s="1"/>
      <c r="C383" s="60"/>
      <c r="D383" s="60"/>
      <c r="E383" s="6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</row>
    <row r="384" ht="3.0" customHeight="1">
      <c r="A384" s="1"/>
      <c r="B384" s="1"/>
      <c r="C384" s="60"/>
      <c r="D384" s="60"/>
      <c r="E384" s="6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</row>
    <row r="385" ht="3.0" customHeight="1">
      <c r="A385" s="1"/>
      <c r="B385" s="1"/>
      <c r="C385" s="60"/>
      <c r="D385" s="60"/>
      <c r="E385" s="6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</row>
    <row r="386" ht="3.0" customHeight="1">
      <c r="A386" s="1"/>
      <c r="B386" s="1"/>
      <c r="C386" s="60"/>
      <c r="D386" s="60"/>
      <c r="E386" s="6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</row>
    <row r="387" ht="3.0" customHeight="1">
      <c r="A387" s="1"/>
      <c r="B387" s="1"/>
      <c r="C387" s="60"/>
      <c r="D387" s="60"/>
      <c r="E387" s="6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</row>
    <row r="388" ht="3.0" customHeight="1">
      <c r="A388" s="1"/>
      <c r="B388" s="1"/>
      <c r="C388" s="60"/>
      <c r="D388" s="60"/>
      <c r="E388" s="6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</row>
    <row r="389" ht="3.0" customHeight="1">
      <c r="A389" s="1"/>
      <c r="B389" s="1"/>
      <c r="C389" s="60"/>
      <c r="D389" s="60"/>
      <c r="E389" s="6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</row>
    <row r="390" ht="3.0" customHeight="1">
      <c r="A390" s="1"/>
      <c r="B390" s="1"/>
      <c r="C390" s="60"/>
      <c r="D390" s="60"/>
      <c r="E390" s="6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</row>
    <row r="391" ht="3.0" customHeight="1">
      <c r="A391" s="1"/>
      <c r="B391" s="1"/>
      <c r="C391" s="60"/>
      <c r="D391" s="60"/>
      <c r="E391" s="6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</row>
    <row r="392" ht="3.0" customHeight="1">
      <c r="A392" s="1"/>
      <c r="B392" s="1"/>
      <c r="C392" s="60"/>
      <c r="D392" s="60"/>
      <c r="E392" s="6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</row>
    <row r="393" ht="3.0" customHeight="1">
      <c r="A393" s="1"/>
      <c r="B393" s="1"/>
      <c r="C393" s="60"/>
      <c r="D393" s="60"/>
      <c r="E393" s="6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</row>
    <row r="394" ht="3.0" customHeight="1">
      <c r="A394" s="1"/>
      <c r="B394" s="1"/>
      <c r="C394" s="60"/>
      <c r="D394" s="60"/>
      <c r="E394" s="6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</row>
    <row r="395" ht="3.0" customHeight="1">
      <c r="A395" s="1"/>
      <c r="B395" s="1"/>
      <c r="C395" s="60"/>
      <c r="D395" s="60"/>
      <c r="E395" s="6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</row>
    <row r="396" ht="3.0" customHeight="1">
      <c r="A396" s="1"/>
      <c r="B396" s="1"/>
      <c r="C396" s="60"/>
      <c r="D396" s="60"/>
      <c r="E396" s="6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</row>
    <row r="397" ht="3.0" customHeight="1">
      <c r="A397" s="1"/>
      <c r="B397" s="1"/>
      <c r="C397" s="60"/>
      <c r="D397" s="60"/>
      <c r="E397" s="6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</row>
    <row r="398" ht="3.0" customHeight="1">
      <c r="A398" s="1"/>
      <c r="B398" s="1"/>
      <c r="C398" s="60"/>
      <c r="D398" s="60"/>
      <c r="E398" s="6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</row>
    <row r="399" ht="3.0" customHeight="1">
      <c r="A399" s="1"/>
      <c r="B399" s="1"/>
      <c r="C399" s="60"/>
      <c r="D399" s="60"/>
      <c r="E399" s="6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</row>
    <row r="400" ht="3.0" customHeight="1">
      <c r="A400" s="1"/>
      <c r="B400" s="1"/>
      <c r="C400" s="60"/>
      <c r="D400" s="60"/>
      <c r="E400" s="6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</row>
    <row r="401" ht="3.0" customHeight="1">
      <c r="A401" s="1"/>
      <c r="B401" s="1"/>
      <c r="C401" s="60"/>
      <c r="D401" s="60"/>
      <c r="E401" s="6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</row>
    <row r="402" ht="3.0" customHeight="1">
      <c r="A402" s="1"/>
      <c r="B402" s="1"/>
      <c r="C402" s="60"/>
      <c r="D402" s="60"/>
      <c r="E402" s="6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</row>
    <row r="403" ht="3.0" customHeight="1">
      <c r="A403" s="1"/>
      <c r="B403" s="1"/>
      <c r="C403" s="60"/>
      <c r="D403" s="60"/>
      <c r="E403" s="6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</row>
    <row r="404" ht="3.0" customHeight="1">
      <c r="A404" s="1"/>
      <c r="B404" s="1"/>
      <c r="C404" s="60"/>
      <c r="D404" s="60"/>
      <c r="E404" s="6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</row>
    <row r="405" ht="3.0" customHeight="1">
      <c r="A405" s="1"/>
      <c r="B405" s="1"/>
      <c r="C405" s="60"/>
      <c r="D405" s="60"/>
      <c r="E405" s="6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</row>
    <row r="406" ht="3.0" customHeight="1">
      <c r="A406" s="1"/>
      <c r="B406" s="1"/>
      <c r="C406" s="60"/>
      <c r="D406" s="60"/>
      <c r="E406" s="6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</row>
    <row r="407" ht="3.0" customHeight="1">
      <c r="A407" s="1"/>
      <c r="B407" s="1"/>
      <c r="C407" s="60"/>
      <c r="D407" s="60"/>
      <c r="E407" s="6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</row>
    <row r="408" ht="3.0" customHeight="1">
      <c r="A408" s="1"/>
      <c r="B408" s="1"/>
      <c r="C408" s="60"/>
      <c r="D408" s="60"/>
      <c r="E408" s="6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</row>
    <row r="409" ht="3.0" customHeight="1">
      <c r="A409" s="1"/>
      <c r="B409" s="1"/>
      <c r="C409" s="60"/>
      <c r="D409" s="60"/>
      <c r="E409" s="6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</row>
    <row r="410" ht="3.0" customHeight="1">
      <c r="A410" s="1"/>
      <c r="B410" s="1"/>
      <c r="C410" s="60"/>
      <c r="D410" s="60"/>
      <c r="E410" s="6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</row>
    <row r="411" ht="3.0" customHeight="1">
      <c r="A411" s="1"/>
      <c r="B411" s="1"/>
      <c r="C411" s="60"/>
      <c r="D411" s="60"/>
      <c r="E411" s="6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</row>
    <row r="412" ht="3.0" customHeight="1">
      <c r="A412" s="1"/>
      <c r="B412" s="1"/>
      <c r="C412" s="60"/>
      <c r="D412" s="60"/>
      <c r="E412" s="6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</row>
    <row r="413" ht="3.0" customHeight="1">
      <c r="A413" s="1"/>
      <c r="B413" s="1"/>
      <c r="C413" s="60"/>
      <c r="D413" s="60"/>
      <c r="E413" s="6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</row>
    <row r="414" ht="3.0" customHeight="1">
      <c r="A414" s="1"/>
      <c r="B414" s="1"/>
      <c r="C414" s="60"/>
      <c r="D414" s="60"/>
      <c r="E414" s="6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</row>
    <row r="415" ht="3.0" customHeight="1">
      <c r="A415" s="1"/>
      <c r="B415" s="1"/>
      <c r="C415" s="60"/>
      <c r="D415" s="60"/>
      <c r="E415" s="6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</row>
    <row r="416" ht="3.0" customHeight="1">
      <c r="A416" s="1"/>
      <c r="B416" s="1"/>
      <c r="C416" s="60"/>
      <c r="D416" s="60"/>
      <c r="E416" s="6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</row>
    <row r="417" ht="3.0" customHeight="1">
      <c r="A417" s="1"/>
      <c r="B417" s="1"/>
      <c r="C417" s="60"/>
      <c r="D417" s="60"/>
      <c r="E417" s="6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</row>
    <row r="418" ht="3.0" customHeight="1">
      <c r="A418" s="1"/>
      <c r="B418" s="1"/>
      <c r="C418" s="60"/>
      <c r="D418" s="60"/>
      <c r="E418" s="6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</row>
    <row r="419" ht="3.0" customHeight="1">
      <c r="A419" s="1"/>
      <c r="B419" s="1"/>
      <c r="C419" s="60"/>
      <c r="D419" s="60"/>
      <c r="E419" s="6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</row>
    <row r="420" ht="3.0" customHeight="1">
      <c r="A420" s="1"/>
      <c r="B420" s="1"/>
      <c r="C420" s="60"/>
      <c r="D420" s="60"/>
      <c r="E420" s="6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</row>
    <row r="421" ht="3.0" customHeight="1">
      <c r="A421" s="1"/>
      <c r="B421" s="1"/>
      <c r="C421" s="60"/>
      <c r="D421" s="60"/>
      <c r="E421" s="6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</row>
    <row r="422" ht="3.0" customHeight="1">
      <c r="A422" s="1"/>
      <c r="B422" s="1"/>
      <c r="C422" s="60"/>
      <c r="D422" s="60"/>
      <c r="E422" s="6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</row>
    <row r="423" ht="3.0" customHeight="1">
      <c r="A423" s="1"/>
      <c r="B423" s="1"/>
      <c r="C423" s="60"/>
      <c r="D423" s="60"/>
      <c r="E423" s="6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</row>
    <row r="424" ht="3.0" customHeight="1">
      <c r="A424" s="1"/>
      <c r="B424" s="1"/>
      <c r="C424" s="60"/>
      <c r="D424" s="60"/>
      <c r="E424" s="6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</row>
    <row r="425" ht="3.0" customHeight="1">
      <c r="A425" s="1"/>
      <c r="B425" s="1"/>
      <c r="C425" s="60"/>
      <c r="D425" s="60"/>
      <c r="E425" s="6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</row>
    <row r="426" ht="3.0" customHeight="1">
      <c r="A426" s="1"/>
      <c r="B426" s="1"/>
      <c r="C426" s="60"/>
      <c r="D426" s="60"/>
      <c r="E426" s="6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</row>
    <row r="427" ht="3.0" customHeight="1">
      <c r="A427" s="1"/>
      <c r="B427" s="1"/>
      <c r="C427" s="60"/>
      <c r="D427" s="60"/>
      <c r="E427" s="6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</row>
    <row r="428" ht="3.0" customHeight="1">
      <c r="A428" s="1"/>
      <c r="B428" s="1"/>
      <c r="C428" s="60"/>
      <c r="D428" s="60"/>
      <c r="E428" s="6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</row>
    <row r="429" ht="3.0" customHeight="1">
      <c r="A429" s="1"/>
      <c r="B429" s="1"/>
      <c r="C429" s="60"/>
      <c r="D429" s="60"/>
      <c r="E429" s="6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</row>
    <row r="430" ht="3.0" customHeight="1">
      <c r="A430" s="1"/>
      <c r="B430" s="1"/>
      <c r="C430" s="60"/>
      <c r="D430" s="60"/>
      <c r="E430" s="6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</row>
    <row r="431" ht="3.0" customHeight="1">
      <c r="A431" s="1"/>
      <c r="B431" s="1"/>
      <c r="C431" s="60"/>
      <c r="D431" s="60"/>
      <c r="E431" s="6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</row>
    <row r="432" ht="3.0" customHeight="1">
      <c r="A432" s="1"/>
      <c r="B432" s="1"/>
      <c r="C432" s="60"/>
      <c r="D432" s="60"/>
      <c r="E432" s="6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</row>
    <row r="433" ht="3.0" customHeight="1">
      <c r="A433" s="1"/>
      <c r="B433" s="1"/>
      <c r="C433" s="60"/>
      <c r="D433" s="60"/>
      <c r="E433" s="6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</row>
    <row r="434" ht="3.0" customHeight="1">
      <c r="A434" s="1"/>
      <c r="B434" s="1"/>
      <c r="C434" s="60"/>
      <c r="D434" s="60"/>
      <c r="E434" s="6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</row>
    <row r="435" ht="3.0" customHeight="1">
      <c r="A435" s="1"/>
      <c r="B435" s="1"/>
      <c r="C435" s="60"/>
      <c r="D435" s="60"/>
      <c r="E435" s="6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</row>
    <row r="436" ht="3.0" customHeight="1">
      <c r="A436" s="1"/>
      <c r="B436" s="1"/>
      <c r="C436" s="60"/>
      <c r="D436" s="60"/>
      <c r="E436" s="6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</row>
    <row r="437" ht="3.0" customHeight="1">
      <c r="A437" s="1"/>
      <c r="B437" s="1"/>
      <c r="C437" s="60"/>
      <c r="D437" s="60"/>
      <c r="E437" s="6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</row>
    <row r="438" ht="3.0" customHeight="1">
      <c r="A438" s="1"/>
      <c r="B438" s="1"/>
      <c r="C438" s="60"/>
      <c r="D438" s="60"/>
      <c r="E438" s="6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</row>
    <row r="439" ht="3.0" customHeight="1">
      <c r="A439" s="1"/>
      <c r="B439" s="1"/>
      <c r="C439" s="60"/>
      <c r="D439" s="60"/>
      <c r="E439" s="6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</row>
    <row r="440" ht="3.0" customHeight="1">
      <c r="A440" s="1"/>
      <c r="B440" s="1"/>
      <c r="C440" s="60"/>
      <c r="D440" s="60"/>
      <c r="E440" s="6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</row>
    <row r="441" ht="3.0" customHeight="1">
      <c r="A441" s="1"/>
      <c r="B441" s="1"/>
      <c r="C441" s="60"/>
      <c r="D441" s="60"/>
      <c r="E441" s="6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</row>
    <row r="442" ht="3.0" customHeight="1">
      <c r="A442" s="1"/>
      <c r="B442" s="1"/>
      <c r="C442" s="60"/>
      <c r="D442" s="60"/>
      <c r="E442" s="6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</row>
    <row r="443" ht="3.0" customHeight="1">
      <c r="A443" s="1"/>
      <c r="B443" s="1"/>
      <c r="C443" s="60"/>
      <c r="D443" s="60"/>
      <c r="E443" s="6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</row>
    <row r="444" ht="3.0" customHeight="1">
      <c r="A444" s="1"/>
      <c r="B444" s="1"/>
      <c r="C444" s="60"/>
      <c r="D444" s="60"/>
      <c r="E444" s="6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</row>
    <row r="445" ht="3.0" customHeight="1">
      <c r="A445" s="1"/>
      <c r="B445" s="1"/>
      <c r="C445" s="60"/>
      <c r="D445" s="60"/>
      <c r="E445" s="6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</row>
    <row r="446" ht="3.0" customHeight="1">
      <c r="A446" s="1"/>
      <c r="B446" s="1"/>
      <c r="C446" s="60"/>
      <c r="D446" s="60"/>
      <c r="E446" s="6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</row>
    <row r="447" ht="3.0" customHeight="1">
      <c r="A447" s="1"/>
      <c r="B447" s="1"/>
      <c r="C447" s="60"/>
      <c r="D447" s="60"/>
      <c r="E447" s="6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</row>
    <row r="448" ht="3.0" customHeight="1">
      <c r="A448" s="1"/>
      <c r="B448" s="1"/>
      <c r="C448" s="60"/>
      <c r="D448" s="60"/>
      <c r="E448" s="6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</row>
    <row r="449" ht="3.0" customHeight="1">
      <c r="A449" s="1"/>
      <c r="B449" s="1"/>
      <c r="C449" s="60"/>
      <c r="D449" s="60"/>
      <c r="E449" s="6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</row>
    <row r="450" ht="3.0" customHeight="1">
      <c r="A450" s="1"/>
      <c r="B450" s="1"/>
      <c r="C450" s="60"/>
      <c r="D450" s="60"/>
      <c r="E450" s="6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</row>
    <row r="451" ht="3.0" customHeight="1">
      <c r="A451" s="1"/>
      <c r="B451" s="1"/>
      <c r="C451" s="60"/>
      <c r="D451" s="60"/>
      <c r="E451" s="6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</row>
    <row r="452" ht="3.0" customHeight="1">
      <c r="A452" s="1"/>
      <c r="B452" s="1"/>
      <c r="C452" s="60"/>
      <c r="D452" s="60"/>
      <c r="E452" s="6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</row>
    <row r="453" ht="3.0" customHeight="1">
      <c r="A453" s="1"/>
      <c r="B453" s="1"/>
      <c r="C453" s="60"/>
      <c r="D453" s="60"/>
      <c r="E453" s="6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</row>
    <row r="454" ht="3.0" customHeight="1">
      <c r="A454" s="1"/>
      <c r="B454" s="1"/>
      <c r="C454" s="60"/>
      <c r="D454" s="60"/>
      <c r="E454" s="6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</row>
    <row r="455" ht="3.0" customHeight="1">
      <c r="A455" s="1"/>
      <c r="B455" s="1"/>
      <c r="C455" s="60"/>
      <c r="D455" s="60"/>
      <c r="E455" s="6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</row>
    <row r="456" ht="3.0" customHeight="1">
      <c r="A456" s="1"/>
      <c r="B456" s="1"/>
      <c r="C456" s="60"/>
      <c r="D456" s="60"/>
      <c r="E456" s="6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</row>
    <row r="457" ht="3.0" customHeight="1">
      <c r="A457" s="1"/>
      <c r="B457" s="1"/>
      <c r="C457" s="60"/>
      <c r="D457" s="60"/>
      <c r="E457" s="6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</row>
    <row r="458" ht="3.0" customHeight="1">
      <c r="A458" s="1"/>
      <c r="B458" s="1"/>
      <c r="C458" s="60"/>
      <c r="D458" s="60"/>
      <c r="E458" s="6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</row>
    <row r="459" ht="3.0" customHeight="1">
      <c r="A459" s="1"/>
      <c r="B459" s="1"/>
      <c r="C459" s="60"/>
      <c r="D459" s="60"/>
      <c r="E459" s="6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</row>
    <row r="460" ht="3.0" customHeight="1">
      <c r="A460" s="1"/>
      <c r="B460" s="1"/>
      <c r="C460" s="60"/>
      <c r="D460" s="60"/>
      <c r="E460" s="6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</row>
    <row r="461" ht="3.0" customHeight="1">
      <c r="A461" s="1"/>
      <c r="B461" s="1"/>
      <c r="C461" s="60"/>
      <c r="D461" s="60"/>
      <c r="E461" s="6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</row>
    <row r="462" ht="3.0" customHeight="1">
      <c r="A462" s="1"/>
      <c r="B462" s="1"/>
      <c r="C462" s="60"/>
      <c r="D462" s="60"/>
      <c r="E462" s="6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</row>
    <row r="463" ht="3.0" customHeight="1">
      <c r="A463" s="1"/>
      <c r="B463" s="1"/>
      <c r="C463" s="60"/>
      <c r="D463" s="60"/>
      <c r="E463" s="6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</row>
    <row r="464" ht="3.0" customHeight="1">
      <c r="A464" s="1"/>
      <c r="B464" s="1"/>
      <c r="C464" s="60"/>
      <c r="D464" s="60"/>
      <c r="E464" s="6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</row>
    <row r="465" ht="3.0" customHeight="1">
      <c r="A465" s="1"/>
      <c r="B465" s="1"/>
      <c r="C465" s="60"/>
      <c r="D465" s="60"/>
      <c r="E465" s="6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</row>
    <row r="466" ht="3.0" customHeight="1">
      <c r="A466" s="1"/>
      <c r="B466" s="1"/>
      <c r="C466" s="60"/>
      <c r="D466" s="60"/>
      <c r="E466" s="6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</row>
    <row r="467" ht="3.0" customHeight="1">
      <c r="A467" s="1"/>
      <c r="B467" s="1"/>
      <c r="C467" s="60"/>
      <c r="D467" s="60"/>
      <c r="E467" s="6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</row>
    <row r="468" ht="3.0" customHeight="1">
      <c r="A468" s="1"/>
      <c r="B468" s="1"/>
      <c r="C468" s="60"/>
      <c r="D468" s="60"/>
      <c r="E468" s="6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</row>
    <row r="469" ht="3.0" customHeight="1">
      <c r="A469" s="1"/>
      <c r="B469" s="1"/>
      <c r="C469" s="60"/>
      <c r="D469" s="60"/>
      <c r="E469" s="6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</row>
    <row r="470" ht="3.0" customHeight="1">
      <c r="A470" s="1"/>
      <c r="B470" s="1"/>
      <c r="C470" s="60"/>
      <c r="D470" s="60"/>
      <c r="E470" s="6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</row>
    <row r="471" ht="3.0" customHeight="1">
      <c r="A471" s="1"/>
      <c r="B471" s="1"/>
      <c r="C471" s="60"/>
      <c r="D471" s="60"/>
      <c r="E471" s="6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</row>
    <row r="472" ht="3.0" customHeight="1">
      <c r="A472" s="1"/>
      <c r="B472" s="1"/>
      <c r="C472" s="60"/>
      <c r="D472" s="60"/>
      <c r="E472" s="6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</row>
    <row r="473" ht="3.0" customHeight="1">
      <c r="A473" s="1"/>
      <c r="B473" s="1"/>
      <c r="C473" s="60"/>
      <c r="D473" s="60"/>
      <c r="E473" s="6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</row>
    <row r="474" ht="3.0" customHeight="1">
      <c r="A474" s="1"/>
      <c r="B474" s="1"/>
      <c r="C474" s="60"/>
      <c r="D474" s="60"/>
      <c r="E474" s="6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</row>
    <row r="475" ht="3.0" customHeight="1">
      <c r="A475" s="1"/>
      <c r="B475" s="1"/>
      <c r="C475" s="60"/>
      <c r="D475" s="60"/>
      <c r="E475" s="6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</row>
    <row r="476" ht="3.0" customHeight="1">
      <c r="A476" s="1"/>
      <c r="B476" s="1"/>
      <c r="C476" s="60"/>
      <c r="D476" s="60"/>
      <c r="E476" s="6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</row>
    <row r="477" ht="3.0" customHeight="1">
      <c r="A477" s="1"/>
      <c r="B477" s="1"/>
      <c r="C477" s="60"/>
      <c r="D477" s="60"/>
      <c r="E477" s="6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</row>
    <row r="478" ht="3.0" customHeight="1">
      <c r="A478" s="1"/>
      <c r="B478" s="1"/>
      <c r="C478" s="60"/>
      <c r="D478" s="60"/>
      <c r="E478" s="6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</row>
    <row r="479" ht="3.0" customHeight="1">
      <c r="A479" s="1"/>
      <c r="B479" s="1"/>
      <c r="C479" s="60"/>
      <c r="D479" s="60"/>
      <c r="E479" s="6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</row>
    <row r="480" ht="3.0" customHeight="1">
      <c r="A480" s="1"/>
      <c r="B480" s="1"/>
      <c r="C480" s="60"/>
      <c r="D480" s="60"/>
      <c r="E480" s="6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</row>
    <row r="481" ht="3.0" customHeight="1">
      <c r="A481" s="1"/>
      <c r="B481" s="1"/>
      <c r="C481" s="60"/>
      <c r="D481" s="60"/>
      <c r="E481" s="6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</row>
    <row r="482" ht="3.0" customHeight="1">
      <c r="A482" s="1"/>
      <c r="B482" s="1"/>
      <c r="C482" s="60"/>
      <c r="D482" s="60"/>
      <c r="E482" s="6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</row>
    <row r="483" ht="3.0" customHeight="1">
      <c r="A483" s="1"/>
      <c r="B483" s="1"/>
      <c r="C483" s="60"/>
      <c r="D483" s="60"/>
      <c r="E483" s="6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</row>
    <row r="484" ht="3.0" customHeight="1">
      <c r="A484" s="1"/>
      <c r="B484" s="1"/>
      <c r="C484" s="60"/>
      <c r="D484" s="60"/>
      <c r="E484" s="6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</row>
    <row r="485" ht="3.0" customHeight="1">
      <c r="A485" s="1"/>
      <c r="B485" s="1"/>
      <c r="C485" s="60"/>
      <c r="D485" s="60"/>
      <c r="E485" s="6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</row>
    <row r="486" ht="3.0" customHeight="1">
      <c r="A486" s="1"/>
      <c r="B486" s="1"/>
      <c r="C486" s="60"/>
      <c r="D486" s="60"/>
      <c r="E486" s="6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</row>
    <row r="487" ht="3.0" customHeight="1">
      <c r="A487" s="1"/>
      <c r="B487" s="1"/>
      <c r="C487" s="60"/>
      <c r="D487" s="60"/>
      <c r="E487" s="6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</row>
    <row r="488" ht="3.0" customHeight="1">
      <c r="A488" s="1"/>
      <c r="B488" s="1"/>
      <c r="C488" s="60"/>
      <c r="D488" s="60"/>
      <c r="E488" s="6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</row>
    <row r="489" ht="3.0" customHeight="1">
      <c r="A489" s="1"/>
      <c r="B489" s="1"/>
      <c r="C489" s="60"/>
      <c r="D489" s="60"/>
      <c r="E489" s="6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</row>
    <row r="490" ht="3.0" customHeight="1">
      <c r="A490" s="1"/>
      <c r="B490" s="1"/>
      <c r="C490" s="60"/>
      <c r="D490" s="60"/>
      <c r="E490" s="6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</row>
    <row r="491" ht="3.0" customHeight="1">
      <c r="A491" s="1"/>
      <c r="B491" s="1"/>
      <c r="C491" s="60"/>
      <c r="D491" s="60"/>
      <c r="E491" s="6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</row>
    <row r="492" ht="3.0" customHeight="1">
      <c r="A492" s="1"/>
      <c r="B492" s="1"/>
      <c r="C492" s="60"/>
      <c r="D492" s="60"/>
      <c r="E492" s="6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</row>
    <row r="493" ht="3.0" customHeight="1">
      <c r="A493" s="1"/>
      <c r="B493" s="1"/>
      <c r="C493" s="60"/>
      <c r="D493" s="60"/>
      <c r="E493" s="6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</row>
    <row r="494" ht="3.0" customHeight="1">
      <c r="A494" s="1"/>
      <c r="B494" s="1"/>
      <c r="C494" s="60"/>
      <c r="D494" s="60"/>
      <c r="E494" s="6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</row>
    <row r="495" ht="3.0" customHeight="1">
      <c r="A495" s="1"/>
      <c r="B495" s="1"/>
      <c r="C495" s="60"/>
      <c r="D495" s="60"/>
      <c r="E495" s="6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</row>
    <row r="496" ht="3.0" customHeight="1">
      <c r="A496" s="1"/>
      <c r="B496" s="1"/>
      <c r="C496" s="60"/>
      <c r="D496" s="60"/>
      <c r="E496" s="6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</row>
    <row r="497" ht="3.0" customHeight="1">
      <c r="A497" s="1"/>
      <c r="B497" s="1"/>
      <c r="C497" s="60"/>
      <c r="D497" s="60"/>
      <c r="E497" s="6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</row>
    <row r="498" ht="3.0" customHeight="1">
      <c r="A498" s="1"/>
      <c r="B498" s="1"/>
      <c r="C498" s="60"/>
      <c r="D498" s="60"/>
      <c r="E498" s="6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</row>
    <row r="499" ht="3.0" customHeight="1">
      <c r="A499" s="1"/>
      <c r="B499" s="1"/>
      <c r="C499" s="60"/>
      <c r="D499" s="60"/>
      <c r="E499" s="6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</row>
    <row r="500" ht="3.0" customHeight="1">
      <c r="A500" s="1"/>
      <c r="B500" s="1"/>
      <c r="C500" s="60"/>
      <c r="D500" s="60"/>
      <c r="E500" s="6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</row>
    <row r="501" ht="3.0" customHeight="1">
      <c r="A501" s="1"/>
      <c r="B501" s="1"/>
      <c r="C501" s="60"/>
      <c r="D501" s="60"/>
      <c r="E501" s="6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</row>
    <row r="502" ht="3.0" customHeight="1">
      <c r="A502" s="1"/>
      <c r="B502" s="1"/>
      <c r="C502" s="60"/>
      <c r="D502" s="60"/>
      <c r="E502" s="6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</row>
    <row r="503" ht="3.0" customHeight="1">
      <c r="A503" s="1"/>
      <c r="B503" s="1"/>
      <c r="C503" s="60"/>
      <c r="D503" s="60"/>
      <c r="E503" s="6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</row>
    <row r="504" ht="3.0" customHeight="1">
      <c r="A504" s="1"/>
      <c r="B504" s="1"/>
      <c r="C504" s="60"/>
      <c r="D504" s="60"/>
      <c r="E504" s="6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</row>
    <row r="505" ht="3.0" customHeight="1">
      <c r="A505" s="1"/>
      <c r="B505" s="1"/>
      <c r="C505" s="60"/>
      <c r="D505" s="60"/>
      <c r="E505" s="6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</row>
    <row r="506" ht="3.0" customHeight="1">
      <c r="A506" s="1"/>
      <c r="B506" s="1"/>
      <c r="C506" s="60"/>
      <c r="D506" s="60"/>
      <c r="E506" s="6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</row>
    <row r="507" ht="3.0" customHeight="1">
      <c r="A507" s="1"/>
      <c r="B507" s="1"/>
      <c r="C507" s="60"/>
      <c r="D507" s="60"/>
      <c r="E507" s="6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</row>
    <row r="508" ht="3.0" customHeight="1">
      <c r="A508" s="1"/>
      <c r="B508" s="1"/>
      <c r="C508" s="60"/>
      <c r="D508" s="60"/>
      <c r="E508" s="6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</row>
    <row r="509" ht="3.0" customHeight="1">
      <c r="A509" s="1"/>
      <c r="B509" s="1"/>
      <c r="C509" s="60"/>
      <c r="D509" s="60"/>
      <c r="E509" s="6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</row>
    <row r="510" ht="3.0" customHeight="1">
      <c r="A510" s="1"/>
      <c r="B510" s="1"/>
      <c r="C510" s="60"/>
      <c r="D510" s="60"/>
      <c r="E510" s="6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</row>
    <row r="511" ht="3.0" customHeight="1">
      <c r="A511" s="1"/>
      <c r="B511" s="1"/>
      <c r="C511" s="60"/>
      <c r="D511" s="60"/>
      <c r="E511" s="6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</row>
    <row r="512" ht="3.0" customHeight="1">
      <c r="A512" s="1"/>
      <c r="B512" s="1"/>
      <c r="C512" s="60"/>
      <c r="D512" s="60"/>
      <c r="E512" s="6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</row>
    <row r="513" ht="3.0" customHeight="1">
      <c r="A513" s="1"/>
      <c r="B513" s="1"/>
      <c r="C513" s="60"/>
      <c r="D513" s="60"/>
      <c r="E513" s="6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</row>
    <row r="514" ht="3.0" customHeight="1">
      <c r="A514" s="1"/>
      <c r="B514" s="1"/>
      <c r="C514" s="60"/>
      <c r="D514" s="60"/>
      <c r="E514" s="6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</row>
    <row r="515" ht="3.0" customHeight="1">
      <c r="A515" s="1"/>
      <c r="B515" s="1"/>
      <c r="C515" s="60"/>
      <c r="D515" s="60"/>
      <c r="E515" s="6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</row>
    <row r="516" ht="3.0" customHeight="1">
      <c r="A516" s="1"/>
      <c r="B516" s="1"/>
      <c r="C516" s="60"/>
      <c r="D516" s="60"/>
      <c r="E516" s="6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</row>
    <row r="517" ht="3.0" customHeight="1">
      <c r="A517" s="1"/>
      <c r="B517" s="1"/>
      <c r="C517" s="60"/>
      <c r="D517" s="60"/>
      <c r="E517" s="6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</row>
    <row r="518" ht="3.0" customHeight="1">
      <c r="A518" s="1"/>
      <c r="B518" s="1"/>
      <c r="C518" s="60"/>
      <c r="D518" s="60"/>
      <c r="E518" s="6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</row>
    <row r="519" ht="3.0" customHeight="1">
      <c r="A519" s="1"/>
      <c r="B519" s="1"/>
      <c r="C519" s="60"/>
      <c r="D519" s="60"/>
      <c r="E519" s="6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</row>
    <row r="520" ht="3.0" customHeight="1">
      <c r="A520" s="1"/>
      <c r="B520" s="1"/>
      <c r="C520" s="60"/>
      <c r="D520" s="60"/>
      <c r="E520" s="6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</row>
    <row r="521" ht="3.0" customHeight="1">
      <c r="A521" s="1"/>
      <c r="B521" s="1"/>
      <c r="C521" s="60"/>
      <c r="D521" s="60"/>
      <c r="E521" s="6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</row>
    <row r="522" ht="3.0" customHeight="1">
      <c r="A522" s="1"/>
      <c r="B522" s="1"/>
      <c r="C522" s="60"/>
      <c r="D522" s="60"/>
      <c r="E522" s="6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</row>
    <row r="523" ht="3.0" customHeight="1">
      <c r="A523" s="1"/>
      <c r="B523" s="1"/>
      <c r="C523" s="60"/>
      <c r="D523" s="60"/>
      <c r="E523" s="6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</row>
    <row r="524" ht="3.0" customHeight="1">
      <c r="A524" s="1"/>
      <c r="B524" s="1"/>
      <c r="C524" s="60"/>
      <c r="D524" s="60"/>
      <c r="E524" s="6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</row>
    <row r="525" ht="3.0" customHeight="1">
      <c r="A525" s="1"/>
      <c r="B525" s="1"/>
      <c r="C525" s="60"/>
      <c r="D525" s="60"/>
      <c r="E525" s="6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</row>
    <row r="526" ht="3.0" customHeight="1">
      <c r="A526" s="1"/>
      <c r="B526" s="1"/>
      <c r="C526" s="60"/>
      <c r="D526" s="60"/>
      <c r="E526" s="6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</row>
    <row r="527" ht="3.0" customHeight="1">
      <c r="A527" s="1"/>
      <c r="B527" s="1"/>
      <c r="C527" s="60"/>
      <c r="D527" s="60"/>
      <c r="E527" s="6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</row>
    <row r="528" ht="3.0" customHeight="1">
      <c r="A528" s="1"/>
      <c r="B528" s="1"/>
      <c r="C528" s="60"/>
      <c r="D528" s="60"/>
      <c r="E528" s="6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</row>
    <row r="529" ht="3.0" customHeight="1">
      <c r="A529" s="1"/>
      <c r="B529" s="1"/>
      <c r="C529" s="60"/>
      <c r="D529" s="60"/>
      <c r="E529" s="6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</row>
    <row r="530" ht="3.0" customHeight="1">
      <c r="A530" s="1"/>
      <c r="B530" s="1"/>
      <c r="C530" s="60"/>
      <c r="D530" s="60"/>
      <c r="E530" s="6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</row>
    <row r="531" ht="3.0" customHeight="1">
      <c r="A531" s="1"/>
      <c r="B531" s="1"/>
      <c r="C531" s="60"/>
      <c r="D531" s="60"/>
      <c r="E531" s="6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</row>
    <row r="532" ht="3.0" customHeight="1">
      <c r="A532" s="1"/>
      <c r="B532" s="1"/>
      <c r="C532" s="60"/>
      <c r="D532" s="60"/>
      <c r="E532" s="6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</row>
    <row r="533" ht="3.0" customHeight="1">
      <c r="A533" s="1"/>
      <c r="B533" s="1"/>
      <c r="C533" s="60"/>
      <c r="D533" s="60"/>
      <c r="E533" s="6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</row>
    <row r="534" ht="3.0" customHeight="1">
      <c r="A534" s="1"/>
      <c r="B534" s="1"/>
      <c r="C534" s="60"/>
      <c r="D534" s="60"/>
      <c r="E534" s="6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</row>
    <row r="535" ht="3.0" customHeight="1">
      <c r="A535" s="1"/>
      <c r="B535" s="1"/>
      <c r="C535" s="60"/>
      <c r="D535" s="60"/>
      <c r="E535" s="6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</row>
    <row r="536" ht="3.0" customHeight="1">
      <c r="A536" s="1"/>
      <c r="B536" s="1"/>
      <c r="C536" s="60"/>
      <c r="D536" s="60"/>
      <c r="E536" s="6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</row>
    <row r="537" ht="3.0" customHeight="1">
      <c r="A537" s="1"/>
      <c r="B537" s="1"/>
      <c r="C537" s="60"/>
      <c r="D537" s="60"/>
      <c r="E537" s="6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</row>
    <row r="538" ht="3.0" customHeight="1">
      <c r="A538" s="1"/>
      <c r="B538" s="1"/>
      <c r="C538" s="60"/>
      <c r="D538" s="60"/>
      <c r="E538" s="6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</row>
    <row r="539" ht="3.0" customHeight="1">
      <c r="A539" s="1"/>
      <c r="B539" s="1"/>
      <c r="C539" s="60"/>
      <c r="D539" s="60"/>
      <c r="E539" s="6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</row>
    <row r="540" ht="3.0" customHeight="1">
      <c r="A540" s="1"/>
      <c r="B540" s="1"/>
      <c r="C540" s="60"/>
      <c r="D540" s="60"/>
      <c r="E540" s="6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</row>
    <row r="541" ht="3.0" customHeight="1">
      <c r="A541" s="1"/>
      <c r="B541" s="1"/>
      <c r="C541" s="60"/>
      <c r="D541" s="60"/>
      <c r="E541" s="6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</row>
    <row r="542" ht="3.0" customHeight="1">
      <c r="A542" s="1"/>
      <c r="B542" s="1"/>
      <c r="C542" s="60"/>
      <c r="D542" s="60"/>
      <c r="E542" s="6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</row>
    <row r="543" ht="3.0" customHeight="1">
      <c r="A543" s="1"/>
      <c r="B543" s="1"/>
      <c r="C543" s="60"/>
      <c r="D543" s="60"/>
      <c r="E543" s="6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</row>
    <row r="544" ht="3.0" customHeight="1">
      <c r="A544" s="1"/>
      <c r="B544" s="1"/>
      <c r="C544" s="60"/>
      <c r="D544" s="60"/>
      <c r="E544" s="6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</row>
    <row r="545" ht="3.0" customHeight="1">
      <c r="A545" s="1"/>
      <c r="B545" s="1"/>
      <c r="C545" s="60"/>
      <c r="D545" s="60"/>
      <c r="E545" s="6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</row>
    <row r="546" ht="3.0" customHeight="1">
      <c r="A546" s="1"/>
      <c r="B546" s="1"/>
      <c r="C546" s="60"/>
      <c r="D546" s="60"/>
      <c r="E546" s="6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</row>
    <row r="547" ht="3.0" customHeight="1">
      <c r="A547" s="1"/>
      <c r="B547" s="1"/>
      <c r="C547" s="60"/>
      <c r="D547" s="60"/>
      <c r="E547" s="6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</row>
    <row r="548" ht="3.0" customHeight="1">
      <c r="A548" s="1"/>
      <c r="B548" s="1"/>
      <c r="C548" s="60"/>
      <c r="D548" s="60"/>
      <c r="E548" s="6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</row>
    <row r="549" ht="3.0" customHeight="1">
      <c r="A549" s="1"/>
      <c r="B549" s="1"/>
      <c r="C549" s="60"/>
      <c r="D549" s="60"/>
      <c r="E549" s="6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</row>
    <row r="550" ht="3.0" customHeight="1">
      <c r="A550" s="1"/>
      <c r="B550" s="1"/>
      <c r="C550" s="60"/>
      <c r="D550" s="60"/>
      <c r="E550" s="6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</row>
    <row r="551" ht="3.0" customHeight="1">
      <c r="A551" s="1"/>
      <c r="B551" s="1"/>
      <c r="C551" s="60"/>
      <c r="D551" s="60"/>
      <c r="E551" s="6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</row>
    <row r="552" ht="3.0" customHeight="1">
      <c r="A552" s="1"/>
      <c r="B552" s="1"/>
      <c r="C552" s="60"/>
      <c r="D552" s="60"/>
      <c r="E552" s="6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</row>
    <row r="553" ht="3.0" customHeight="1">
      <c r="A553" s="1"/>
      <c r="B553" s="1"/>
      <c r="C553" s="60"/>
      <c r="D553" s="60"/>
      <c r="E553" s="6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</row>
    <row r="554" ht="3.0" customHeight="1">
      <c r="A554" s="1"/>
      <c r="B554" s="1"/>
      <c r="C554" s="60"/>
      <c r="D554" s="60"/>
      <c r="E554" s="6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</row>
    <row r="555" ht="3.0" customHeight="1">
      <c r="A555" s="1"/>
      <c r="B555" s="1"/>
      <c r="C555" s="60"/>
      <c r="D555" s="60"/>
      <c r="E555" s="6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</row>
    <row r="556" ht="3.0" customHeight="1">
      <c r="A556" s="1"/>
      <c r="B556" s="1"/>
      <c r="C556" s="60"/>
      <c r="D556" s="60"/>
      <c r="E556" s="6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</row>
    <row r="557" ht="3.0" customHeight="1">
      <c r="A557" s="1"/>
      <c r="B557" s="1"/>
      <c r="C557" s="60"/>
      <c r="D557" s="60"/>
      <c r="E557" s="6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</row>
    <row r="558" ht="3.0" customHeight="1">
      <c r="A558" s="1"/>
      <c r="B558" s="1"/>
      <c r="C558" s="60"/>
      <c r="D558" s="60"/>
      <c r="E558" s="6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</row>
    <row r="559" ht="3.0" customHeight="1">
      <c r="A559" s="1"/>
      <c r="B559" s="1"/>
      <c r="C559" s="60"/>
      <c r="D559" s="60"/>
      <c r="E559" s="6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</row>
    <row r="560" ht="3.0" customHeight="1">
      <c r="A560" s="1"/>
      <c r="B560" s="1"/>
      <c r="C560" s="60"/>
      <c r="D560" s="60"/>
      <c r="E560" s="6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</row>
    <row r="561" ht="3.0" customHeight="1">
      <c r="A561" s="1"/>
      <c r="B561" s="1"/>
      <c r="C561" s="60"/>
      <c r="D561" s="60"/>
      <c r="E561" s="6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</row>
    <row r="562" ht="3.0" customHeight="1">
      <c r="A562" s="1"/>
      <c r="B562" s="1"/>
      <c r="C562" s="60"/>
      <c r="D562" s="60"/>
      <c r="E562" s="6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</row>
    <row r="563" ht="3.0" customHeight="1">
      <c r="A563" s="1"/>
      <c r="B563" s="1"/>
      <c r="C563" s="60"/>
      <c r="D563" s="60"/>
      <c r="E563" s="6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</row>
    <row r="564" ht="3.0" customHeight="1">
      <c r="A564" s="1"/>
      <c r="B564" s="1"/>
      <c r="C564" s="60"/>
      <c r="D564" s="60"/>
      <c r="E564" s="6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</row>
    <row r="565" ht="3.0" customHeight="1">
      <c r="A565" s="1"/>
      <c r="B565" s="1"/>
      <c r="C565" s="60"/>
      <c r="D565" s="60"/>
      <c r="E565" s="6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</row>
    <row r="566" ht="3.0" customHeight="1">
      <c r="A566" s="1"/>
      <c r="B566" s="1"/>
      <c r="C566" s="60"/>
      <c r="D566" s="60"/>
      <c r="E566" s="6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</row>
    <row r="567" ht="3.0" customHeight="1">
      <c r="A567" s="1"/>
      <c r="B567" s="1"/>
      <c r="C567" s="60"/>
      <c r="D567" s="60"/>
      <c r="E567" s="6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</row>
    <row r="568" ht="3.0" customHeight="1">
      <c r="A568" s="1"/>
      <c r="B568" s="1"/>
      <c r="C568" s="60"/>
      <c r="D568" s="60"/>
      <c r="E568" s="6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</row>
    <row r="569" ht="3.0" customHeight="1">
      <c r="A569" s="1"/>
      <c r="B569" s="1"/>
      <c r="C569" s="60"/>
      <c r="D569" s="60"/>
      <c r="E569" s="6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</row>
    <row r="570" ht="3.0" customHeight="1">
      <c r="A570" s="1"/>
      <c r="B570" s="1"/>
      <c r="C570" s="60"/>
      <c r="D570" s="60"/>
      <c r="E570" s="6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</row>
    <row r="571" ht="3.0" customHeight="1">
      <c r="A571" s="1"/>
      <c r="B571" s="1"/>
      <c r="C571" s="60"/>
      <c r="D571" s="60"/>
      <c r="E571" s="6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</row>
    <row r="572" ht="3.0" customHeight="1">
      <c r="A572" s="1"/>
      <c r="B572" s="1"/>
      <c r="C572" s="60"/>
      <c r="D572" s="60"/>
      <c r="E572" s="6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</row>
    <row r="573" ht="3.0" customHeight="1">
      <c r="A573" s="1"/>
      <c r="B573" s="1"/>
      <c r="C573" s="60"/>
      <c r="D573" s="60"/>
      <c r="E573" s="6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</row>
    <row r="574" ht="3.0" customHeight="1">
      <c r="A574" s="1"/>
      <c r="B574" s="1"/>
      <c r="C574" s="60"/>
      <c r="D574" s="60"/>
      <c r="E574" s="6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</row>
    <row r="575" ht="3.0" customHeight="1">
      <c r="A575" s="1"/>
      <c r="B575" s="1"/>
      <c r="C575" s="60"/>
      <c r="D575" s="60"/>
      <c r="E575" s="6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</row>
    <row r="576" ht="3.0" customHeight="1">
      <c r="A576" s="1"/>
      <c r="B576" s="1"/>
      <c r="C576" s="60"/>
      <c r="D576" s="60"/>
      <c r="E576" s="6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</row>
    <row r="577" ht="3.0" customHeight="1">
      <c r="A577" s="1"/>
      <c r="B577" s="1"/>
      <c r="C577" s="60"/>
      <c r="D577" s="60"/>
      <c r="E577" s="6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</row>
    <row r="578" ht="3.0" customHeight="1">
      <c r="A578" s="1"/>
      <c r="B578" s="1"/>
      <c r="C578" s="60"/>
      <c r="D578" s="60"/>
      <c r="E578" s="6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</row>
    <row r="579" ht="3.0" customHeight="1">
      <c r="A579" s="1"/>
      <c r="B579" s="1"/>
      <c r="C579" s="60"/>
      <c r="D579" s="60"/>
      <c r="E579" s="6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</row>
    <row r="580" ht="3.0" customHeight="1">
      <c r="A580" s="1"/>
      <c r="B580" s="1"/>
      <c r="C580" s="60"/>
      <c r="D580" s="60"/>
      <c r="E580" s="6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</row>
    <row r="581" ht="3.0" customHeight="1">
      <c r="A581" s="1"/>
      <c r="B581" s="1"/>
      <c r="C581" s="60"/>
      <c r="D581" s="60"/>
      <c r="E581" s="6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</row>
    <row r="582" ht="3.0" customHeight="1">
      <c r="A582" s="1"/>
      <c r="B582" s="1"/>
      <c r="C582" s="60"/>
      <c r="D582" s="60"/>
      <c r="E582" s="6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</row>
    <row r="583" ht="3.0" customHeight="1">
      <c r="A583" s="1"/>
      <c r="B583" s="1"/>
      <c r="C583" s="60"/>
      <c r="D583" s="60"/>
      <c r="E583" s="6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</row>
    <row r="584" ht="3.0" customHeight="1">
      <c r="A584" s="1"/>
      <c r="B584" s="1"/>
      <c r="C584" s="60"/>
      <c r="D584" s="60"/>
      <c r="E584" s="6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</row>
    <row r="585" ht="3.0" customHeight="1">
      <c r="A585" s="1"/>
      <c r="B585" s="1"/>
      <c r="C585" s="60"/>
      <c r="D585" s="60"/>
      <c r="E585" s="6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</row>
    <row r="586" ht="3.0" customHeight="1">
      <c r="A586" s="1"/>
      <c r="B586" s="1"/>
      <c r="C586" s="60"/>
      <c r="D586" s="60"/>
      <c r="E586" s="6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</row>
    <row r="587" ht="3.0" customHeight="1">
      <c r="A587" s="1"/>
      <c r="B587" s="1"/>
      <c r="C587" s="60"/>
      <c r="D587" s="60"/>
      <c r="E587" s="6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</row>
    <row r="588" ht="3.0" customHeight="1">
      <c r="A588" s="1"/>
      <c r="B588" s="1"/>
      <c r="C588" s="60"/>
      <c r="D588" s="60"/>
      <c r="E588" s="6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</row>
    <row r="589" ht="3.0" customHeight="1">
      <c r="A589" s="1"/>
      <c r="B589" s="1"/>
      <c r="C589" s="60"/>
      <c r="D589" s="60"/>
      <c r="E589" s="6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</row>
    <row r="590" ht="3.0" customHeight="1">
      <c r="A590" s="1"/>
      <c r="B590" s="1"/>
      <c r="C590" s="60"/>
      <c r="D590" s="60"/>
      <c r="E590" s="6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</row>
    <row r="591" ht="3.0" customHeight="1">
      <c r="A591" s="1"/>
      <c r="B591" s="1"/>
      <c r="C591" s="60"/>
      <c r="D591" s="60"/>
      <c r="E591" s="6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</row>
    <row r="592" ht="3.0" customHeight="1">
      <c r="A592" s="1"/>
      <c r="B592" s="1"/>
      <c r="C592" s="60"/>
      <c r="D592" s="60"/>
      <c r="E592" s="6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</row>
    <row r="593" ht="3.0" customHeight="1">
      <c r="A593" s="1"/>
      <c r="B593" s="1"/>
      <c r="C593" s="60"/>
      <c r="D593" s="60"/>
      <c r="E593" s="6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</row>
    <row r="594" ht="3.0" customHeight="1">
      <c r="A594" s="1"/>
      <c r="B594" s="1"/>
      <c r="C594" s="60"/>
      <c r="D594" s="60"/>
      <c r="E594" s="6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</row>
    <row r="595" ht="3.0" customHeight="1">
      <c r="A595" s="1"/>
      <c r="B595" s="1"/>
      <c r="C595" s="60"/>
      <c r="D595" s="60"/>
      <c r="E595" s="6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</row>
    <row r="596" ht="3.0" customHeight="1">
      <c r="A596" s="1"/>
      <c r="B596" s="1"/>
      <c r="C596" s="60"/>
      <c r="D596" s="60"/>
      <c r="E596" s="6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</row>
    <row r="597" ht="3.0" customHeight="1">
      <c r="A597" s="1"/>
      <c r="B597" s="1"/>
      <c r="C597" s="60"/>
      <c r="D597" s="60"/>
      <c r="E597" s="6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</row>
    <row r="598" ht="3.0" customHeight="1">
      <c r="A598" s="1"/>
      <c r="B598" s="1"/>
      <c r="C598" s="60"/>
      <c r="D598" s="60"/>
      <c r="E598" s="6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</row>
    <row r="599" ht="3.0" customHeight="1">
      <c r="A599" s="1"/>
      <c r="B599" s="1"/>
      <c r="C599" s="60"/>
      <c r="D599" s="60"/>
      <c r="E599" s="6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</row>
    <row r="600" ht="3.0" customHeight="1">
      <c r="A600" s="1"/>
      <c r="B600" s="1"/>
      <c r="C600" s="60"/>
      <c r="D600" s="60"/>
      <c r="E600" s="6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</row>
    <row r="601" ht="3.0" customHeight="1">
      <c r="A601" s="1"/>
      <c r="B601" s="1"/>
      <c r="C601" s="60"/>
      <c r="D601" s="60"/>
      <c r="E601" s="6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</row>
    <row r="602" ht="3.0" customHeight="1">
      <c r="A602" s="1"/>
      <c r="B602" s="1"/>
      <c r="C602" s="60"/>
      <c r="D602" s="60"/>
      <c r="E602" s="6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</row>
    <row r="603" ht="3.0" customHeight="1">
      <c r="A603" s="1"/>
      <c r="B603" s="1"/>
      <c r="C603" s="60"/>
      <c r="D603" s="60"/>
      <c r="E603" s="6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</row>
    <row r="604" ht="3.0" customHeight="1">
      <c r="A604" s="1"/>
      <c r="B604" s="1"/>
      <c r="C604" s="60"/>
      <c r="D604" s="60"/>
      <c r="E604" s="6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</row>
    <row r="605" ht="3.0" customHeight="1">
      <c r="A605" s="1"/>
      <c r="B605" s="1"/>
      <c r="C605" s="60"/>
      <c r="D605" s="60"/>
      <c r="E605" s="6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</row>
    <row r="606" ht="3.0" customHeight="1">
      <c r="A606" s="1"/>
      <c r="B606" s="1"/>
      <c r="C606" s="60"/>
      <c r="D606" s="60"/>
      <c r="E606" s="6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</row>
    <row r="607" ht="3.0" customHeight="1">
      <c r="A607" s="1"/>
      <c r="B607" s="1"/>
      <c r="C607" s="60"/>
      <c r="D607" s="60"/>
      <c r="E607" s="6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</row>
    <row r="608" ht="3.0" customHeight="1">
      <c r="A608" s="1"/>
      <c r="B608" s="1"/>
      <c r="C608" s="60"/>
      <c r="D608" s="60"/>
      <c r="E608" s="6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</row>
    <row r="609" ht="3.0" customHeight="1">
      <c r="A609" s="1"/>
      <c r="B609" s="1"/>
      <c r="C609" s="60"/>
      <c r="D609" s="60"/>
      <c r="E609" s="6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</row>
    <row r="610" ht="3.0" customHeight="1">
      <c r="A610" s="1"/>
      <c r="B610" s="1"/>
      <c r="C610" s="60"/>
      <c r="D610" s="60"/>
      <c r="E610" s="6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</row>
    <row r="611" ht="3.0" customHeight="1">
      <c r="A611" s="1"/>
      <c r="B611" s="1"/>
      <c r="C611" s="60"/>
      <c r="D611" s="60"/>
      <c r="E611" s="6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</row>
    <row r="612" ht="3.0" customHeight="1">
      <c r="A612" s="1"/>
      <c r="B612" s="1"/>
      <c r="C612" s="60"/>
      <c r="D612" s="60"/>
      <c r="E612" s="6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</row>
    <row r="613" ht="3.0" customHeight="1">
      <c r="A613" s="1"/>
      <c r="B613" s="1"/>
      <c r="C613" s="60"/>
      <c r="D613" s="60"/>
      <c r="E613" s="6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</row>
    <row r="614" ht="3.0" customHeight="1">
      <c r="A614" s="1"/>
      <c r="B614" s="1"/>
      <c r="C614" s="60"/>
      <c r="D614" s="60"/>
      <c r="E614" s="6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</row>
    <row r="615" ht="3.0" customHeight="1">
      <c r="A615" s="1"/>
      <c r="B615" s="1"/>
      <c r="C615" s="60"/>
      <c r="D615" s="60"/>
      <c r="E615" s="6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</row>
    <row r="616" ht="3.0" customHeight="1">
      <c r="A616" s="1"/>
      <c r="B616" s="1"/>
      <c r="C616" s="60"/>
      <c r="D616" s="60"/>
      <c r="E616" s="6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</row>
    <row r="617" ht="3.0" customHeight="1">
      <c r="A617" s="1"/>
      <c r="B617" s="1"/>
      <c r="C617" s="60"/>
      <c r="D617" s="60"/>
      <c r="E617" s="6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</row>
    <row r="618" ht="3.0" customHeight="1">
      <c r="A618" s="1"/>
      <c r="B618" s="1"/>
      <c r="C618" s="60"/>
      <c r="D618" s="60"/>
      <c r="E618" s="6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</row>
    <row r="619" ht="3.0" customHeight="1">
      <c r="A619" s="1"/>
      <c r="B619" s="1"/>
      <c r="C619" s="60"/>
      <c r="D619" s="60"/>
      <c r="E619" s="6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</row>
    <row r="620" ht="3.0" customHeight="1">
      <c r="A620" s="1"/>
      <c r="B620" s="1"/>
      <c r="C620" s="60"/>
      <c r="D620" s="60"/>
      <c r="E620" s="6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</row>
    <row r="621" ht="3.0" customHeight="1">
      <c r="A621" s="1"/>
      <c r="B621" s="1"/>
      <c r="C621" s="60"/>
      <c r="D621" s="60"/>
      <c r="E621" s="6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</row>
    <row r="622" ht="3.0" customHeight="1">
      <c r="A622" s="1"/>
      <c r="B622" s="1"/>
      <c r="C622" s="60"/>
      <c r="D622" s="60"/>
      <c r="E622" s="6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</row>
    <row r="623" ht="3.0" customHeight="1">
      <c r="A623" s="1"/>
      <c r="B623" s="1"/>
      <c r="C623" s="60"/>
      <c r="D623" s="60"/>
      <c r="E623" s="6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</row>
    <row r="624" ht="3.0" customHeight="1">
      <c r="A624" s="1"/>
      <c r="B624" s="1"/>
      <c r="C624" s="60"/>
      <c r="D624" s="60"/>
      <c r="E624" s="6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</row>
    <row r="625" ht="3.0" customHeight="1">
      <c r="A625" s="1"/>
      <c r="B625" s="1"/>
      <c r="C625" s="60"/>
      <c r="D625" s="60"/>
      <c r="E625" s="6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</row>
    <row r="626" ht="3.0" customHeight="1">
      <c r="A626" s="1"/>
      <c r="B626" s="1"/>
      <c r="C626" s="60"/>
      <c r="D626" s="60"/>
      <c r="E626" s="6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</row>
    <row r="627" ht="3.0" customHeight="1">
      <c r="A627" s="1"/>
      <c r="B627" s="1"/>
      <c r="C627" s="60"/>
      <c r="D627" s="60"/>
      <c r="E627" s="6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</row>
    <row r="628" ht="3.0" customHeight="1">
      <c r="A628" s="1"/>
      <c r="B628" s="1"/>
      <c r="C628" s="60"/>
      <c r="D628" s="60"/>
      <c r="E628" s="6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</row>
    <row r="629" ht="3.0" customHeight="1">
      <c r="A629" s="1"/>
      <c r="B629" s="1"/>
      <c r="C629" s="60"/>
      <c r="D629" s="60"/>
      <c r="E629" s="6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</row>
    <row r="630" ht="3.0" customHeight="1">
      <c r="A630" s="1"/>
      <c r="B630" s="1"/>
      <c r="C630" s="60"/>
      <c r="D630" s="60"/>
      <c r="E630" s="6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</row>
    <row r="631" ht="3.0" customHeight="1">
      <c r="A631" s="1"/>
      <c r="B631" s="1"/>
      <c r="C631" s="60"/>
      <c r="D631" s="60"/>
      <c r="E631" s="6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</row>
    <row r="632" ht="3.0" customHeight="1">
      <c r="A632" s="1"/>
      <c r="B632" s="1"/>
      <c r="C632" s="60"/>
      <c r="D632" s="60"/>
      <c r="E632" s="6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</row>
    <row r="633" ht="3.0" customHeight="1">
      <c r="A633" s="1"/>
      <c r="B633" s="1"/>
      <c r="C633" s="60"/>
      <c r="D633" s="60"/>
      <c r="E633" s="6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</row>
    <row r="634" ht="3.0" customHeight="1">
      <c r="A634" s="1"/>
      <c r="B634" s="1"/>
      <c r="C634" s="60"/>
      <c r="D634" s="60"/>
      <c r="E634" s="6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</row>
    <row r="635" ht="3.0" customHeight="1">
      <c r="A635" s="1"/>
      <c r="B635" s="1"/>
      <c r="C635" s="60"/>
      <c r="D635" s="60"/>
      <c r="E635" s="6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</row>
    <row r="636" ht="3.0" customHeight="1">
      <c r="A636" s="1"/>
      <c r="B636" s="1"/>
      <c r="C636" s="60"/>
      <c r="D636" s="60"/>
      <c r="E636" s="6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</row>
    <row r="637" ht="3.0" customHeight="1">
      <c r="A637" s="1"/>
      <c r="B637" s="1"/>
      <c r="C637" s="60"/>
      <c r="D637" s="60"/>
      <c r="E637" s="6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</row>
    <row r="638" ht="3.0" customHeight="1">
      <c r="A638" s="1"/>
      <c r="B638" s="1"/>
      <c r="C638" s="60"/>
      <c r="D638" s="60"/>
      <c r="E638" s="6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</row>
    <row r="639" ht="3.0" customHeight="1">
      <c r="A639" s="1"/>
      <c r="B639" s="1"/>
      <c r="C639" s="60"/>
      <c r="D639" s="60"/>
      <c r="E639" s="6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</row>
    <row r="640" ht="3.0" customHeight="1">
      <c r="A640" s="1"/>
      <c r="B640" s="1"/>
      <c r="C640" s="60"/>
      <c r="D640" s="60"/>
      <c r="E640" s="6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</row>
    <row r="641" ht="3.0" customHeight="1">
      <c r="A641" s="1"/>
      <c r="B641" s="1"/>
      <c r="C641" s="60"/>
      <c r="D641" s="60"/>
      <c r="E641" s="6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</row>
    <row r="642" ht="3.0" customHeight="1">
      <c r="A642" s="1"/>
      <c r="B642" s="1"/>
      <c r="C642" s="60"/>
      <c r="D642" s="60"/>
      <c r="E642" s="6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</row>
    <row r="643" ht="3.0" customHeight="1">
      <c r="A643" s="1"/>
      <c r="B643" s="1"/>
      <c r="C643" s="60"/>
      <c r="D643" s="60"/>
      <c r="E643" s="6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</row>
    <row r="644" ht="3.0" customHeight="1">
      <c r="A644" s="1"/>
      <c r="B644" s="1"/>
      <c r="C644" s="60"/>
      <c r="D644" s="60"/>
      <c r="E644" s="6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</row>
    <row r="645" ht="3.0" customHeight="1">
      <c r="A645" s="1"/>
      <c r="B645" s="1"/>
      <c r="C645" s="60"/>
      <c r="D645" s="60"/>
      <c r="E645" s="6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</row>
    <row r="646" ht="3.0" customHeight="1">
      <c r="A646" s="1"/>
      <c r="B646" s="1"/>
      <c r="C646" s="60"/>
      <c r="D646" s="60"/>
      <c r="E646" s="6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</row>
    <row r="647" ht="3.0" customHeight="1">
      <c r="A647" s="1"/>
      <c r="B647" s="1"/>
      <c r="C647" s="60"/>
      <c r="D647" s="60"/>
      <c r="E647" s="6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</row>
    <row r="648" ht="3.0" customHeight="1">
      <c r="A648" s="1"/>
      <c r="B648" s="1"/>
      <c r="C648" s="60"/>
      <c r="D648" s="60"/>
      <c r="E648" s="6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</row>
    <row r="649" ht="3.0" customHeight="1">
      <c r="A649" s="1"/>
      <c r="B649" s="1"/>
      <c r="C649" s="60"/>
      <c r="D649" s="60"/>
      <c r="E649" s="6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</row>
    <row r="650" ht="3.0" customHeight="1">
      <c r="A650" s="1"/>
      <c r="B650" s="1"/>
      <c r="C650" s="60"/>
      <c r="D650" s="60"/>
      <c r="E650" s="6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</row>
    <row r="651" ht="3.0" customHeight="1">
      <c r="A651" s="1"/>
      <c r="B651" s="1"/>
      <c r="C651" s="60"/>
      <c r="D651" s="60"/>
      <c r="E651" s="6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</row>
    <row r="652" ht="3.0" customHeight="1">
      <c r="A652" s="1"/>
      <c r="B652" s="1"/>
      <c r="C652" s="60"/>
      <c r="D652" s="60"/>
      <c r="E652" s="6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</row>
    <row r="653" ht="3.0" customHeight="1">
      <c r="A653" s="1"/>
      <c r="B653" s="1"/>
      <c r="C653" s="60"/>
      <c r="D653" s="60"/>
      <c r="E653" s="6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</row>
    <row r="654" ht="3.0" customHeight="1">
      <c r="A654" s="1"/>
      <c r="B654" s="1"/>
      <c r="C654" s="60"/>
      <c r="D654" s="60"/>
      <c r="E654" s="6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</row>
    <row r="655" ht="3.0" customHeight="1">
      <c r="A655" s="1"/>
      <c r="B655" s="1"/>
      <c r="C655" s="60"/>
      <c r="D655" s="60"/>
      <c r="E655" s="6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</row>
    <row r="656" ht="3.0" customHeight="1">
      <c r="A656" s="1"/>
      <c r="B656" s="1"/>
      <c r="C656" s="60"/>
      <c r="D656" s="60"/>
      <c r="E656" s="6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</row>
    <row r="657" ht="3.0" customHeight="1">
      <c r="A657" s="1"/>
      <c r="B657" s="1"/>
      <c r="C657" s="60"/>
      <c r="D657" s="60"/>
      <c r="E657" s="6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</row>
    <row r="658" ht="3.0" customHeight="1">
      <c r="A658" s="1"/>
      <c r="B658" s="1"/>
      <c r="C658" s="60"/>
      <c r="D658" s="60"/>
      <c r="E658" s="6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</row>
    <row r="659" ht="3.0" customHeight="1">
      <c r="A659" s="1"/>
      <c r="B659" s="1"/>
      <c r="C659" s="60"/>
      <c r="D659" s="60"/>
      <c r="E659" s="6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</row>
    <row r="660" ht="3.0" customHeight="1">
      <c r="A660" s="1"/>
      <c r="B660" s="1"/>
      <c r="C660" s="60"/>
      <c r="D660" s="60"/>
      <c r="E660" s="6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</row>
    <row r="661" ht="3.0" customHeight="1">
      <c r="A661" s="1"/>
      <c r="B661" s="1"/>
      <c r="C661" s="60"/>
      <c r="D661" s="60"/>
      <c r="E661" s="6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</row>
    <row r="662" ht="3.0" customHeight="1">
      <c r="A662" s="1"/>
      <c r="B662" s="1"/>
      <c r="C662" s="60"/>
      <c r="D662" s="60"/>
      <c r="E662" s="6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</row>
    <row r="663" ht="3.0" customHeight="1">
      <c r="A663" s="1"/>
      <c r="B663" s="1"/>
      <c r="C663" s="60"/>
      <c r="D663" s="60"/>
      <c r="E663" s="6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</row>
    <row r="664" ht="3.0" customHeight="1">
      <c r="A664" s="1"/>
      <c r="B664" s="1"/>
      <c r="C664" s="60"/>
      <c r="D664" s="60"/>
      <c r="E664" s="6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</row>
    <row r="665" ht="3.0" customHeight="1">
      <c r="A665" s="1"/>
      <c r="B665" s="1"/>
      <c r="C665" s="60"/>
      <c r="D665" s="60"/>
      <c r="E665" s="6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</row>
    <row r="666" ht="3.0" customHeight="1">
      <c r="A666" s="1"/>
      <c r="B666" s="1"/>
      <c r="C666" s="60"/>
      <c r="D666" s="60"/>
      <c r="E666" s="6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</row>
    <row r="667" ht="3.0" customHeight="1">
      <c r="A667" s="1"/>
      <c r="B667" s="1"/>
      <c r="C667" s="60"/>
      <c r="D667" s="60"/>
      <c r="E667" s="6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</row>
    <row r="668" ht="3.0" customHeight="1">
      <c r="A668" s="1"/>
      <c r="B668" s="1"/>
      <c r="C668" s="60"/>
      <c r="D668" s="60"/>
      <c r="E668" s="6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</row>
    <row r="669" ht="3.0" customHeight="1">
      <c r="A669" s="1"/>
      <c r="B669" s="1"/>
      <c r="C669" s="60"/>
      <c r="D669" s="60"/>
      <c r="E669" s="6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</row>
    <row r="670" ht="3.0" customHeight="1">
      <c r="A670" s="1"/>
      <c r="B670" s="1"/>
      <c r="C670" s="60"/>
      <c r="D670" s="60"/>
      <c r="E670" s="6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</row>
    <row r="671" ht="3.0" customHeight="1">
      <c r="A671" s="1"/>
      <c r="B671" s="1"/>
      <c r="C671" s="60"/>
      <c r="D671" s="60"/>
      <c r="E671" s="6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</row>
    <row r="672" ht="3.0" customHeight="1">
      <c r="A672" s="1"/>
      <c r="B672" s="1"/>
      <c r="C672" s="60"/>
      <c r="D672" s="60"/>
      <c r="E672" s="6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</row>
    <row r="673" ht="3.0" customHeight="1">
      <c r="A673" s="1"/>
      <c r="B673" s="1"/>
      <c r="C673" s="60"/>
      <c r="D673" s="60"/>
      <c r="E673" s="6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</row>
    <row r="674" ht="3.0" customHeight="1">
      <c r="A674" s="1"/>
      <c r="B674" s="1"/>
      <c r="C674" s="60"/>
      <c r="D674" s="60"/>
      <c r="E674" s="6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</row>
    <row r="675" ht="3.0" customHeight="1">
      <c r="A675" s="1"/>
      <c r="B675" s="1"/>
      <c r="C675" s="60"/>
      <c r="D675" s="60"/>
      <c r="E675" s="6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</row>
    <row r="676" ht="3.0" customHeight="1">
      <c r="A676" s="1"/>
      <c r="B676" s="1"/>
      <c r="C676" s="60"/>
      <c r="D676" s="60"/>
      <c r="E676" s="6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</row>
    <row r="677" ht="3.0" customHeight="1">
      <c r="A677" s="1"/>
      <c r="B677" s="1"/>
      <c r="C677" s="60"/>
      <c r="D677" s="60"/>
      <c r="E677" s="6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</row>
    <row r="678" ht="3.0" customHeight="1">
      <c r="A678" s="1"/>
      <c r="B678" s="1"/>
      <c r="C678" s="60"/>
      <c r="D678" s="60"/>
      <c r="E678" s="6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</row>
    <row r="679" ht="3.0" customHeight="1">
      <c r="A679" s="1"/>
      <c r="B679" s="1"/>
      <c r="C679" s="60"/>
      <c r="D679" s="60"/>
      <c r="E679" s="6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</row>
    <row r="680" ht="3.0" customHeight="1">
      <c r="A680" s="1"/>
      <c r="B680" s="1"/>
      <c r="C680" s="60"/>
      <c r="D680" s="60"/>
      <c r="E680" s="6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</row>
    <row r="681" ht="3.0" customHeight="1">
      <c r="A681" s="1"/>
      <c r="B681" s="1"/>
      <c r="C681" s="60"/>
      <c r="D681" s="60"/>
      <c r="E681" s="6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</row>
    <row r="682" ht="3.0" customHeight="1">
      <c r="A682" s="1"/>
      <c r="B682" s="1"/>
      <c r="C682" s="60"/>
      <c r="D682" s="60"/>
      <c r="E682" s="6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</row>
    <row r="683" ht="3.0" customHeight="1">
      <c r="A683" s="1"/>
      <c r="B683" s="1"/>
      <c r="C683" s="60"/>
      <c r="D683" s="60"/>
      <c r="E683" s="6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</row>
    <row r="684" ht="3.0" customHeight="1">
      <c r="A684" s="1"/>
      <c r="B684" s="1"/>
      <c r="C684" s="60"/>
      <c r="D684" s="60"/>
      <c r="E684" s="6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</row>
    <row r="685" ht="3.0" customHeight="1">
      <c r="A685" s="1"/>
      <c r="B685" s="1"/>
      <c r="C685" s="60"/>
      <c r="D685" s="60"/>
      <c r="E685" s="6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</row>
    <row r="686" ht="3.0" customHeight="1">
      <c r="A686" s="1"/>
      <c r="B686" s="1"/>
      <c r="C686" s="60"/>
      <c r="D686" s="60"/>
      <c r="E686" s="6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</row>
    <row r="687" ht="3.0" customHeight="1">
      <c r="A687" s="1"/>
      <c r="B687" s="1"/>
      <c r="C687" s="60"/>
      <c r="D687" s="60"/>
      <c r="E687" s="6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</row>
    <row r="688" ht="3.0" customHeight="1">
      <c r="A688" s="1"/>
      <c r="B688" s="1"/>
      <c r="C688" s="60"/>
      <c r="D688" s="60"/>
      <c r="E688" s="6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</row>
    <row r="689" ht="3.0" customHeight="1">
      <c r="A689" s="1"/>
      <c r="B689" s="1"/>
      <c r="C689" s="60"/>
      <c r="D689" s="60"/>
      <c r="E689" s="6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</row>
    <row r="690" ht="3.0" customHeight="1">
      <c r="A690" s="1"/>
      <c r="B690" s="1"/>
      <c r="C690" s="60"/>
      <c r="D690" s="60"/>
      <c r="E690" s="6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</row>
    <row r="691" ht="3.0" customHeight="1">
      <c r="A691" s="1"/>
      <c r="B691" s="1"/>
      <c r="C691" s="60"/>
      <c r="D691" s="60"/>
      <c r="E691" s="6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</row>
    <row r="692" ht="3.0" customHeight="1">
      <c r="A692" s="1"/>
      <c r="B692" s="1"/>
      <c r="C692" s="60"/>
      <c r="D692" s="60"/>
      <c r="E692" s="6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</row>
    <row r="693" ht="3.0" customHeight="1">
      <c r="A693" s="1"/>
      <c r="B693" s="1"/>
      <c r="C693" s="60"/>
      <c r="D693" s="60"/>
      <c r="E693" s="6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</row>
    <row r="694" ht="3.0" customHeight="1">
      <c r="A694" s="1"/>
      <c r="B694" s="1"/>
      <c r="C694" s="60"/>
      <c r="D694" s="60"/>
      <c r="E694" s="6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</row>
    <row r="695" ht="3.0" customHeight="1">
      <c r="A695" s="1"/>
      <c r="B695" s="1"/>
      <c r="C695" s="60"/>
      <c r="D695" s="60"/>
      <c r="E695" s="6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</row>
    <row r="696" ht="3.0" customHeight="1">
      <c r="A696" s="1"/>
      <c r="B696" s="1"/>
      <c r="C696" s="60"/>
      <c r="D696" s="60"/>
      <c r="E696" s="6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</row>
    <row r="697" ht="3.0" customHeight="1">
      <c r="A697" s="1"/>
      <c r="B697" s="1"/>
      <c r="C697" s="60"/>
      <c r="D697" s="60"/>
      <c r="E697" s="6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</row>
    <row r="698" ht="3.0" customHeight="1">
      <c r="A698" s="1"/>
      <c r="B698" s="1"/>
      <c r="C698" s="60"/>
      <c r="D698" s="60"/>
      <c r="E698" s="6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</row>
    <row r="699" ht="3.0" customHeight="1">
      <c r="A699" s="1"/>
      <c r="B699" s="1"/>
      <c r="C699" s="60"/>
      <c r="D699" s="60"/>
      <c r="E699" s="6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</row>
    <row r="700" ht="3.0" customHeight="1">
      <c r="A700" s="1"/>
      <c r="B700" s="1"/>
      <c r="C700" s="60"/>
      <c r="D700" s="60"/>
      <c r="E700" s="6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</row>
    <row r="701" ht="3.0" customHeight="1">
      <c r="A701" s="1"/>
      <c r="B701" s="1"/>
      <c r="C701" s="60"/>
      <c r="D701" s="60"/>
      <c r="E701" s="6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</row>
    <row r="702" ht="3.0" customHeight="1">
      <c r="A702" s="1"/>
      <c r="B702" s="1"/>
      <c r="C702" s="60"/>
      <c r="D702" s="60"/>
      <c r="E702" s="6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</row>
    <row r="703" ht="3.0" customHeight="1">
      <c r="A703" s="1"/>
      <c r="B703" s="1"/>
      <c r="C703" s="60"/>
      <c r="D703" s="60"/>
      <c r="E703" s="6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</row>
    <row r="704" ht="3.0" customHeight="1">
      <c r="A704" s="1"/>
      <c r="B704" s="1"/>
      <c r="C704" s="60"/>
      <c r="D704" s="60"/>
      <c r="E704" s="6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</row>
    <row r="705" ht="3.0" customHeight="1">
      <c r="A705" s="1"/>
      <c r="B705" s="1"/>
      <c r="C705" s="60"/>
      <c r="D705" s="60"/>
      <c r="E705" s="6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</row>
    <row r="706" ht="3.0" customHeight="1">
      <c r="A706" s="1"/>
      <c r="B706" s="1"/>
      <c r="C706" s="60"/>
      <c r="D706" s="60"/>
      <c r="E706" s="6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</row>
    <row r="707" ht="3.0" customHeight="1">
      <c r="A707" s="1"/>
      <c r="B707" s="1"/>
      <c r="C707" s="60"/>
      <c r="D707" s="60"/>
      <c r="E707" s="6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</row>
    <row r="708" ht="3.0" customHeight="1">
      <c r="A708" s="1"/>
      <c r="B708" s="1"/>
      <c r="C708" s="60"/>
      <c r="D708" s="60"/>
      <c r="E708" s="6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</row>
    <row r="709" ht="3.0" customHeight="1">
      <c r="A709" s="1"/>
      <c r="B709" s="1"/>
      <c r="C709" s="60"/>
      <c r="D709" s="60"/>
      <c r="E709" s="6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</row>
    <row r="710" ht="3.0" customHeight="1">
      <c r="A710" s="1"/>
      <c r="B710" s="1"/>
      <c r="C710" s="60"/>
      <c r="D710" s="60"/>
      <c r="E710" s="6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</row>
    <row r="711" ht="3.0" customHeight="1">
      <c r="A711" s="1"/>
      <c r="B711" s="1"/>
      <c r="C711" s="60"/>
      <c r="D711" s="60"/>
      <c r="E711" s="6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</row>
    <row r="712" ht="3.0" customHeight="1">
      <c r="A712" s="1"/>
      <c r="B712" s="1"/>
      <c r="C712" s="60"/>
      <c r="D712" s="60"/>
      <c r="E712" s="6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</row>
    <row r="713" ht="3.0" customHeight="1">
      <c r="A713" s="1"/>
      <c r="B713" s="1"/>
      <c r="C713" s="60"/>
      <c r="D713" s="60"/>
      <c r="E713" s="6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</row>
    <row r="714" ht="3.0" customHeight="1">
      <c r="A714" s="1"/>
      <c r="B714" s="1"/>
      <c r="C714" s="60"/>
      <c r="D714" s="60"/>
      <c r="E714" s="6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</row>
    <row r="715" ht="3.0" customHeight="1">
      <c r="A715" s="1"/>
      <c r="B715" s="1"/>
      <c r="C715" s="60"/>
      <c r="D715" s="60"/>
      <c r="E715" s="6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</row>
    <row r="716" ht="3.0" customHeight="1">
      <c r="A716" s="1"/>
      <c r="B716" s="1"/>
      <c r="C716" s="60"/>
      <c r="D716" s="60"/>
      <c r="E716" s="6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</row>
    <row r="717" ht="3.0" customHeight="1">
      <c r="A717" s="1"/>
      <c r="B717" s="1"/>
      <c r="C717" s="60"/>
      <c r="D717" s="60"/>
      <c r="E717" s="6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</row>
    <row r="718" ht="3.0" customHeight="1">
      <c r="A718" s="1"/>
      <c r="B718" s="1"/>
      <c r="C718" s="60"/>
      <c r="D718" s="60"/>
      <c r="E718" s="6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</row>
    <row r="719" ht="3.0" customHeight="1">
      <c r="A719" s="1"/>
      <c r="B719" s="1"/>
      <c r="C719" s="60"/>
      <c r="D719" s="60"/>
      <c r="E719" s="6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</row>
    <row r="720" ht="3.0" customHeight="1">
      <c r="A720" s="1"/>
      <c r="B720" s="1"/>
      <c r="C720" s="60"/>
      <c r="D720" s="60"/>
      <c r="E720" s="6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</row>
    <row r="721" ht="3.0" customHeight="1">
      <c r="A721" s="1"/>
      <c r="B721" s="1"/>
      <c r="C721" s="60"/>
      <c r="D721" s="60"/>
      <c r="E721" s="6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</row>
    <row r="722" ht="3.0" customHeight="1">
      <c r="A722" s="1"/>
      <c r="B722" s="1"/>
      <c r="C722" s="60"/>
      <c r="D722" s="60"/>
      <c r="E722" s="6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</row>
    <row r="723" ht="3.0" customHeight="1">
      <c r="A723" s="1"/>
      <c r="B723" s="1"/>
      <c r="C723" s="60"/>
      <c r="D723" s="60"/>
      <c r="E723" s="6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</row>
    <row r="724" ht="3.0" customHeight="1">
      <c r="A724" s="1"/>
      <c r="B724" s="1"/>
      <c r="C724" s="60"/>
      <c r="D724" s="60"/>
      <c r="E724" s="6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</row>
    <row r="725" ht="3.0" customHeight="1">
      <c r="A725" s="1"/>
      <c r="B725" s="1"/>
      <c r="C725" s="60"/>
      <c r="D725" s="60"/>
      <c r="E725" s="6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</row>
    <row r="726" ht="3.0" customHeight="1">
      <c r="A726" s="1"/>
      <c r="B726" s="1"/>
      <c r="C726" s="60"/>
      <c r="D726" s="60"/>
      <c r="E726" s="6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</row>
    <row r="727" ht="3.0" customHeight="1">
      <c r="A727" s="1"/>
      <c r="B727" s="1"/>
      <c r="C727" s="60"/>
      <c r="D727" s="60"/>
      <c r="E727" s="6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</row>
    <row r="728" ht="3.0" customHeight="1">
      <c r="A728" s="1"/>
      <c r="B728" s="1"/>
      <c r="C728" s="60"/>
      <c r="D728" s="60"/>
      <c r="E728" s="6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</row>
    <row r="729" ht="3.0" customHeight="1">
      <c r="A729" s="1"/>
      <c r="B729" s="1"/>
      <c r="C729" s="60"/>
      <c r="D729" s="60"/>
      <c r="E729" s="6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</row>
    <row r="730" ht="3.0" customHeight="1">
      <c r="A730" s="1"/>
      <c r="B730" s="1"/>
      <c r="C730" s="60"/>
      <c r="D730" s="60"/>
      <c r="E730" s="6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</row>
    <row r="731" ht="3.0" customHeight="1">
      <c r="A731" s="1"/>
      <c r="B731" s="1"/>
      <c r="C731" s="60"/>
      <c r="D731" s="60"/>
      <c r="E731" s="6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</row>
    <row r="732" ht="3.0" customHeight="1">
      <c r="A732" s="1"/>
      <c r="B732" s="1"/>
      <c r="C732" s="60"/>
      <c r="D732" s="60"/>
      <c r="E732" s="6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</row>
    <row r="733" ht="3.0" customHeight="1">
      <c r="A733" s="1"/>
      <c r="B733" s="1"/>
      <c r="C733" s="60"/>
      <c r="D733" s="60"/>
      <c r="E733" s="6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</row>
    <row r="734" ht="3.0" customHeight="1">
      <c r="A734" s="1"/>
      <c r="B734" s="1"/>
      <c r="C734" s="60"/>
      <c r="D734" s="60"/>
      <c r="E734" s="6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</row>
    <row r="735" ht="3.0" customHeight="1">
      <c r="A735" s="1"/>
      <c r="B735" s="1"/>
      <c r="C735" s="60"/>
      <c r="D735" s="60"/>
      <c r="E735" s="6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</row>
    <row r="736" ht="3.0" customHeight="1">
      <c r="A736" s="1"/>
      <c r="B736" s="1"/>
      <c r="C736" s="60"/>
      <c r="D736" s="60"/>
      <c r="E736" s="6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</row>
    <row r="737" ht="3.0" customHeight="1">
      <c r="A737" s="1"/>
      <c r="B737" s="1"/>
      <c r="C737" s="60"/>
      <c r="D737" s="60"/>
      <c r="E737" s="6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</row>
    <row r="738" ht="3.0" customHeight="1">
      <c r="A738" s="1"/>
      <c r="B738" s="1"/>
      <c r="C738" s="60"/>
      <c r="D738" s="60"/>
      <c r="E738" s="6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</row>
    <row r="739" ht="3.0" customHeight="1">
      <c r="A739" s="1"/>
      <c r="B739" s="1"/>
      <c r="C739" s="60"/>
      <c r="D739" s="60"/>
      <c r="E739" s="6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</row>
    <row r="740" ht="3.0" customHeight="1">
      <c r="A740" s="1"/>
      <c r="B740" s="1"/>
      <c r="C740" s="60"/>
      <c r="D740" s="60"/>
      <c r="E740" s="6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</row>
    <row r="741" ht="3.0" customHeight="1">
      <c r="A741" s="1"/>
      <c r="B741" s="1"/>
      <c r="C741" s="60"/>
      <c r="D741" s="60"/>
      <c r="E741" s="6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</row>
    <row r="742" ht="3.0" customHeight="1">
      <c r="A742" s="1"/>
      <c r="B742" s="1"/>
      <c r="C742" s="60"/>
      <c r="D742" s="60"/>
      <c r="E742" s="6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</row>
    <row r="743" ht="3.0" customHeight="1">
      <c r="A743" s="1"/>
      <c r="B743" s="1"/>
      <c r="C743" s="60"/>
      <c r="D743" s="60"/>
      <c r="E743" s="6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</row>
    <row r="744" ht="3.0" customHeight="1">
      <c r="A744" s="1"/>
      <c r="B744" s="1"/>
      <c r="C744" s="60"/>
      <c r="D744" s="60"/>
      <c r="E744" s="6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</row>
    <row r="745" ht="3.0" customHeight="1">
      <c r="A745" s="1"/>
      <c r="B745" s="1"/>
      <c r="C745" s="60"/>
      <c r="D745" s="60"/>
      <c r="E745" s="6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</row>
    <row r="746" ht="3.0" customHeight="1">
      <c r="A746" s="1"/>
      <c r="B746" s="1"/>
      <c r="C746" s="60"/>
      <c r="D746" s="60"/>
      <c r="E746" s="6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</row>
    <row r="747" ht="3.0" customHeight="1">
      <c r="A747" s="1"/>
      <c r="B747" s="1"/>
      <c r="C747" s="60"/>
      <c r="D747" s="60"/>
      <c r="E747" s="6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</row>
    <row r="748" ht="3.0" customHeight="1">
      <c r="A748" s="1"/>
      <c r="B748" s="1"/>
      <c r="C748" s="60"/>
      <c r="D748" s="60"/>
      <c r="E748" s="6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</row>
    <row r="749" ht="3.0" customHeight="1">
      <c r="A749" s="1"/>
      <c r="B749" s="1"/>
      <c r="C749" s="60"/>
      <c r="D749" s="60"/>
      <c r="E749" s="6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</row>
    <row r="750" ht="3.0" customHeight="1">
      <c r="A750" s="1"/>
      <c r="B750" s="1"/>
      <c r="C750" s="60"/>
      <c r="D750" s="60"/>
      <c r="E750" s="6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</row>
    <row r="751" ht="3.0" customHeight="1">
      <c r="A751" s="1"/>
      <c r="B751" s="1"/>
      <c r="C751" s="60"/>
      <c r="D751" s="60"/>
      <c r="E751" s="6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</row>
    <row r="752" ht="3.0" customHeight="1">
      <c r="A752" s="1"/>
      <c r="B752" s="1"/>
      <c r="C752" s="60"/>
      <c r="D752" s="60"/>
      <c r="E752" s="6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</row>
    <row r="753" ht="3.0" customHeight="1">
      <c r="A753" s="1"/>
      <c r="B753" s="1"/>
      <c r="C753" s="60"/>
      <c r="D753" s="60"/>
      <c r="E753" s="6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</row>
    <row r="754" ht="3.0" customHeight="1">
      <c r="A754" s="1"/>
      <c r="B754" s="1"/>
      <c r="C754" s="60"/>
      <c r="D754" s="60"/>
      <c r="E754" s="6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</row>
    <row r="755" ht="3.0" customHeight="1">
      <c r="A755" s="1"/>
      <c r="B755" s="1"/>
      <c r="C755" s="60"/>
      <c r="D755" s="60"/>
      <c r="E755" s="6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</row>
    <row r="756" ht="3.0" customHeight="1">
      <c r="A756" s="1"/>
      <c r="B756" s="1"/>
      <c r="C756" s="60"/>
      <c r="D756" s="60"/>
      <c r="E756" s="6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</row>
    <row r="757" ht="3.0" customHeight="1">
      <c r="A757" s="1"/>
      <c r="B757" s="1"/>
      <c r="C757" s="60"/>
      <c r="D757" s="60"/>
      <c r="E757" s="6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</row>
    <row r="758" ht="3.0" customHeight="1">
      <c r="A758" s="1"/>
      <c r="B758" s="1"/>
      <c r="C758" s="60"/>
      <c r="D758" s="60"/>
      <c r="E758" s="6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</row>
    <row r="759" ht="3.0" customHeight="1">
      <c r="A759" s="1"/>
      <c r="B759" s="1"/>
      <c r="C759" s="60"/>
      <c r="D759" s="60"/>
      <c r="E759" s="6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</row>
    <row r="760" ht="3.0" customHeight="1">
      <c r="A760" s="1"/>
      <c r="B760" s="1"/>
      <c r="C760" s="60"/>
      <c r="D760" s="60"/>
      <c r="E760" s="6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</row>
    <row r="761" ht="3.0" customHeight="1">
      <c r="A761" s="1"/>
      <c r="B761" s="1"/>
      <c r="C761" s="60"/>
      <c r="D761" s="60"/>
      <c r="E761" s="6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</row>
    <row r="762" ht="3.0" customHeight="1">
      <c r="A762" s="1"/>
      <c r="B762" s="1"/>
      <c r="C762" s="60"/>
      <c r="D762" s="60"/>
      <c r="E762" s="6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</row>
    <row r="763" ht="3.0" customHeight="1">
      <c r="A763" s="1"/>
      <c r="B763" s="1"/>
      <c r="C763" s="60"/>
      <c r="D763" s="60"/>
      <c r="E763" s="6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</row>
    <row r="764" ht="3.0" customHeight="1">
      <c r="A764" s="1"/>
      <c r="B764" s="1"/>
      <c r="C764" s="60"/>
      <c r="D764" s="60"/>
      <c r="E764" s="6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</row>
    <row r="765" ht="3.0" customHeight="1">
      <c r="A765" s="1"/>
      <c r="B765" s="1"/>
      <c r="C765" s="60"/>
      <c r="D765" s="60"/>
      <c r="E765" s="6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</row>
    <row r="766" ht="3.0" customHeight="1">
      <c r="A766" s="1"/>
      <c r="B766" s="1"/>
      <c r="C766" s="60"/>
      <c r="D766" s="60"/>
      <c r="E766" s="6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</row>
    <row r="767" ht="3.0" customHeight="1">
      <c r="A767" s="1"/>
      <c r="B767" s="1"/>
      <c r="C767" s="60"/>
      <c r="D767" s="60"/>
      <c r="E767" s="6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</row>
    <row r="768" ht="3.0" customHeight="1">
      <c r="A768" s="1"/>
      <c r="B768" s="1"/>
      <c r="C768" s="60"/>
      <c r="D768" s="60"/>
      <c r="E768" s="6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</row>
    <row r="769" ht="3.0" customHeight="1">
      <c r="A769" s="1"/>
      <c r="B769" s="1"/>
      <c r="C769" s="60"/>
      <c r="D769" s="60"/>
      <c r="E769" s="6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</row>
    <row r="770" ht="3.0" customHeight="1">
      <c r="A770" s="1"/>
      <c r="B770" s="1"/>
      <c r="C770" s="60"/>
      <c r="D770" s="60"/>
      <c r="E770" s="6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</row>
    <row r="771" ht="3.0" customHeight="1">
      <c r="A771" s="1"/>
      <c r="B771" s="1"/>
      <c r="C771" s="60"/>
      <c r="D771" s="60"/>
      <c r="E771" s="6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</row>
    <row r="772" ht="3.0" customHeight="1">
      <c r="A772" s="1"/>
      <c r="B772" s="1"/>
      <c r="C772" s="60"/>
      <c r="D772" s="60"/>
      <c r="E772" s="6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</row>
    <row r="773" ht="3.0" customHeight="1">
      <c r="A773" s="1"/>
      <c r="B773" s="1"/>
      <c r="C773" s="60"/>
      <c r="D773" s="60"/>
      <c r="E773" s="6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</row>
    <row r="774" ht="3.0" customHeight="1">
      <c r="A774" s="1"/>
      <c r="B774" s="1"/>
      <c r="C774" s="60"/>
      <c r="D774" s="60"/>
      <c r="E774" s="6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</row>
    <row r="775" ht="3.0" customHeight="1">
      <c r="A775" s="1"/>
      <c r="B775" s="1"/>
      <c r="C775" s="60"/>
      <c r="D775" s="60"/>
      <c r="E775" s="6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</row>
    <row r="776" ht="3.0" customHeight="1">
      <c r="A776" s="1"/>
      <c r="B776" s="1"/>
      <c r="C776" s="60"/>
      <c r="D776" s="60"/>
      <c r="E776" s="6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</row>
    <row r="777" ht="3.0" customHeight="1">
      <c r="A777" s="1"/>
      <c r="B777" s="1"/>
      <c r="C777" s="60"/>
      <c r="D777" s="60"/>
      <c r="E777" s="6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</row>
    <row r="778" ht="3.0" customHeight="1">
      <c r="A778" s="1"/>
      <c r="B778" s="1"/>
      <c r="C778" s="60"/>
      <c r="D778" s="60"/>
      <c r="E778" s="6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</row>
    <row r="779" ht="3.0" customHeight="1">
      <c r="A779" s="1"/>
      <c r="B779" s="1"/>
      <c r="C779" s="60"/>
      <c r="D779" s="60"/>
      <c r="E779" s="6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</row>
    <row r="780" ht="3.0" customHeight="1">
      <c r="A780" s="1"/>
      <c r="B780" s="1"/>
      <c r="C780" s="60"/>
      <c r="D780" s="60"/>
      <c r="E780" s="6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</row>
    <row r="781" ht="3.0" customHeight="1">
      <c r="A781" s="1"/>
      <c r="B781" s="1"/>
      <c r="C781" s="60"/>
      <c r="D781" s="60"/>
      <c r="E781" s="6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</row>
    <row r="782" ht="3.0" customHeight="1">
      <c r="A782" s="1"/>
      <c r="B782" s="1"/>
      <c r="C782" s="60"/>
      <c r="D782" s="60"/>
      <c r="E782" s="6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</row>
    <row r="783" ht="3.0" customHeight="1">
      <c r="A783" s="1"/>
      <c r="B783" s="1"/>
      <c r="C783" s="60"/>
      <c r="D783" s="60"/>
      <c r="E783" s="6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</row>
    <row r="784" ht="3.0" customHeight="1">
      <c r="A784" s="1"/>
      <c r="B784" s="1"/>
      <c r="C784" s="60"/>
      <c r="D784" s="60"/>
      <c r="E784" s="6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</row>
    <row r="785" ht="3.0" customHeight="1">
      <c r="A785" s="1"/>
      <c r="B785" s="1"/>
      <c r="C785" s="60"/>
      <c r="D785" s="60"/>
      <c r="E785" s="6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</row>
    <row r="786" ht="3.0" customHeight="1">
      <c r="A786" s="1"/>
      <c r="B786" s="1"/>
      <c r="C786" s="60"/>
      <c r="D786" s="60"/>
      <c r="E786" s="6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</row>
    <row r="787" ht="3.0" customHeight="1">
      <c r="A787" s="1"/>
      <c r="B787" s="1"/>
      <c r="C787" s="60"/>
      <c r="D787" s="60"/>
      <c r="E787" s="6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</row>
    <row r="788" ht="3.0" customHeight="1">
      <c r="A788" s="1"/>
      <c r="B788" s="1"/>
      <c r="C788" s="60"/>
      <c r="D788" s="60"/>
      <c r="E788" s="6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</row>
    <row r="789" ht="3.0" customHeight="1">
      <c r="A789" s="1"/>
      <c r="B789" s="1"/>
      <c r="C789" s="60"/>
      <c r="D789" s="60"/>
      <c r="E789" s="6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</row>
    <row r="790" ht="3.0" customHeight="1">
      <c r="A790" s="1"/>
      <c r="B790" s="1"/>
      <c r="C790" s="60"/>
      <c r="D790" s="60"/>
      <c r="E790" s="6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</row>
    <row r="791" ht="3.0" customHeight="1">
      <c r="A791" s="1"/>
      <c r="B791" s="1"/>
      <c r="C791" s="60"/>
      <c r="D791" s="60"/>
      <c r="E791" s="6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</row>
    <row r="792" ht="3.0" customHeight="1">
      <c r="A792" s="1"/>
      <c r="B792" s="1"/>
      <c r="C792" s="60"/>
      <c r="D792" s="60"/>
      <c r="E792" s="6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</row>
    <row r="793" ht="3.0" customHeight="1">
      <c r="A793" s="1"/>
      <c r="B793" s="1"/>
      <c r="C793" s="60"/>
      <c r="D793" s="60"/>
      <c r="E793" s="6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</row>
    <row r="794" ht="3.0" customHeight="1">
      <c r="A794" s="1"/>
      <c r="B794" s="1"/>
      <c r="C794" s="60"/>
      <c r="D794" s="60"/>
      <c r="E794" s="6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</row>
    <row r="795" ht="3.0" customHeight="1">
      <c r="A795" s="1"/>
      <c r="B795" s="1"/>
      <c r="C795" s="60"/>
      <c r="D795" s="60"/>
      <c r="E795" s="6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</row>
    <row r="796" ht="3.0" customHeight="1">
      <c r="A796" s="1"/>
      <c r="B796" s="1"/>
      <c r="C796" s="60"/>
      <c r="D796" s="60"/>
      <c r="E796" s="6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</row>
    <row r="797" ht="3.0" customHeight="1">
      <c r="A797" s="1"/>
      <c r="B797" s="1"/>
      <c r="C797" s="60"/>
      <c r="D797" s="60"/>
      <c r="E797" s="6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</row>
    <row r="798" ht="3.0" customHeight="1">
      <c r="A798" s="1"/>
      <c r="B798" s="1"/>
      <c r="C798" s="60"/>
      <c r="D798" s="60"/>
      <c r="E798" s="6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</row>
    <row r="799" ht="3.0" customHeight="1">
      <c r="A799" s="1"/>
      <c r="B799" s="1"/>
      <c r="C799" s="60"/>
      <c r="D799" s="60"/>
      <c r="E799" s="6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</row>
    <row r="800" ht="3.0" customHeight="1">
      <c r="A800" s="1"/>
      <c r="B800" s="1"/>
      <c r="C800" s="60"/>
      <c r="D800" s="60"/>
      <c r="E800" s="6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</row>
    <row r="801" ht="3.0" customHeight="1">
      <c r="A801" s="1"/>
      <c r="B801" s="1"/>
      <c r="C801" s="60"/>
      <c r="D801" s="60"/>
      <c r="E801" s="6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</row>
    <row r="802" ht="3.0" customHeight="1">
      <c r="A802" s="1"/>
      <c r="B802" s="1"/>
      <c r="C802" s="60"/>
      <c r="D802" s="60"/>
      <c r="E802" s="6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</row>
    <row r="803" ht="3.0" customHeight="1">
      <c r="A803" s="1"/>
      <c r="B803" s="1"/>
      <c r="C803" s="60"/>
      <c r="D803" s="60"/>
      <c r="E803" s="6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</row>
    <row r="804" ht="3.0" customHeight="1">
      <c r="A804" s="1"/>
      <c r="B804" s="1"/>
      <c r="C804" s="60"/>
      <c r="D804" s="60"/>
      <c r="E804" s="6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</row>
    <row r="805" ht="3.0" customHeight="1">
      <c r="A805" s="1"/>
      <c r="B805" s="1"/>
      <c r="C805" s="60"/>
      <c r="D805" s="60"/>
      <c r="E805" s="6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</row>
    <row r="806" ht="3.0" customHeight="1">
      <c r="A806" s="1"/>
      <c r="B806" s="1"/>
      <c r="C806" s="60"/>
      <c r="D806" s="60"/>
      <c r="E806" s="6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</row>
    <row r="807" ht="3.0" customHeight="1">
      <c r="A807" s="1"/>
      <c r="B807" s="1"/>
      <c r="C807" s="60"/>
      <c r="D807" s="60"/>
      <c r="E807" s="6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</row>
    <row r="808" ht="3.0" customHeight="1">
      <c r="A808" s="1"/>
      <c r="B808" s="1"/>
      <c r="C808" s="60"/>
      <c r="D808" s="60"/>
      <c r="E808" s="6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</row>
    <row r="809" ht="3.0" customHeight="1">
      <c r="A809" s="1"/>
      <c r="B809" s="1"/>
      <c r="C809" s="60"/>
      <c r="D809" s="60"/>
      <c r="E809" s="6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</row>
    <row r="810" ht="3.0" customHeight="1">
      <c r="A810" s="1"/>
      <c r="B810" s="1"/>
      <c r="C810" s="60"/>
      <c r="D810" s="60"/>
      <c r="E810" s="6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</row>
    <row r="811" ht="3.0" customHeight="1">
      <c r="A811" s="1"/>
      <c r="B811" s="1"/>
      <c r="C811" s="60"/>
      <c r="D811" s="60"/>
      <c r="E811" s="6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</row>
    <row r="812" ht="3.0" customHeight="1">
      <c r="A812" s="1"/>
      <c r="B812" s="1"/>
      <c r="C812" s="60"/>
      <c r="D812" s="60"/>
      <c r="E812" s="6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</row>
    <row r="813" ht="3.0" customHeight="1">
      <c r="A813" s="1"/>
      <c r="B813" s="1"/>
      <c r="C813" s="60"/>
      <c r="D813" s="60"/>
      <c r="E813" s="6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</row>
    <row r="814" ht="3.0" customHeight="1">
      <c r="A814" s="1"/>
      <c r="B814" s="1"/>
      <c r="C814" s="60"/>
      <c r="D814" s="60"/>
      <c r="E814" s="6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</row>
    <row r="815" ht="3.0" customHeight="1">
      <c r="A815" s="1"/>
      <c r="B815" s="1"/>
      <c r="C815" s="60"/>
      <c r="D815" s="60"/>
      <c r="E815" s="6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</row>
    <row r="816" ht="3.0" customHeight="1">
      <c r="A816" s="1"/>
      <c r="B816" s="1"/>
      <c r="C816" s="60"/>
      <c r="D816" s="60"/>
      <c r="E816" s="6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</row>
    <row r="817" ht="3.0" customHeight="1">
      <c r="A817" s="1"/>
      <c r="B817" s="1"/>
      <c r="C817" s="60"/>
      <c r="D817" s="60"/>
      <c r="E817" s="6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</row>
    <row r="818" ht="3.0" customHeight="1">
      <c r="A818" s="1"/>
      <c r="B818" s="1"/>
      <c r="C818" s="60"/>
      <c r="D818" s="60"/>
      <c r="E818" s="6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</row>
    <row r="819" ht="3.0" customHeight="1">
      <c r="A819" s="1"/>
      <c r="B819" s="1"/>
      <c r="C819" s="60"/>
      <c r="D819" s="60"/>
      <c r="E819" s="6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</row>
    <row r="820" ht="3.0" customHeight="1">
      <c r="A820" s="1"/>
      <c r="B820" s="1"/>
      <c r="C820" s="60"/>
      <c r="D820" s="60"/>
      <c r="E820" s="6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</row>
    <row r="821" ht="3.0" customHeight="1">
      <c r="A821" s="1"/>
      <c r="B821" s="1"/>
      <c r="C821" s="60"/>
      <c r="D821" s="60"/>
      <c r="E821" s="6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</row>
    <row r="822" ht="3.0" customHeight="1">
      <c r="A822" s="1"/>
      <c r="B822" s="1"/>
      <c r="C822" s="60"/>
      <c r="D822" s="60"/>
      <c r="E822" s="6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</row>
    <row r="823" ht="3.0" customHeight="1">
      <c r="A823" s="1"/>
      <c r="B823" s="1"/>
      <c r="C823" s="60"/>
      <c r="D823" s="60"/>
      <c r="E823" s="6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</row>
    <row r="824" ht="3.0" customHeight="1">
      <c r="A824" s="1"/>
      <c r="B824" s="1"/>
      <c r="C824" s="60"/>
      <c r="D824" s="60"/>
      <c r="E824" s="6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</row>
    <row r="825" ht="3.0" customHeight="1">
      <c r="A825" s="1"/>
      <c r="B825" s="1"/>
      <c r="C825" s="60"/>
      <c r="D825" s="60"/>
      <c r="E825" s="6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</row>
    <row r="826" ht="3.0" customHeight="1">
      <c r="A826" s="1"/>
      <c r="B826" s="1"/>
      <c r="C826" s="60"/>
      <c r="D826" s="60"/>
      <c r="E826" s="6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</row>
    <row r="827" ht="3.0" customHeight="1">
      <c r="A827" s="1"/>
      <c r="B827" s="1"/>
      <c r="C827" s="60"/>
      <c r="D827" s="60"/>
      <c r="E827" s="6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</row>
    <row r="828" ht="3.0" customHeight="1">
      <c r="A828" s="1"/>
      <c r="B828" s="1"/>
      <c r="C828" s="60"/>
      <c r="D828" s="60"/>
      <c r="E828" s="6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</row>
    <row r="829" ht="3.0" customHeight="1">
      <c r="A829" s="1"/>
      <c r="B829" s="1"/>
      <c r="C829" s="60"/>
      <c r="D829" s="60"/>
      <c r="E829" s="6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</row>
    <row r="830" ht="3.0" customHeight="1">
      <c r="A830" s="1"/>
      <c r="B830" s="1"/>
      <c r="C830" s="60"/>
      <c r="D830" s="60"/>
      <c r="E830" s="6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</row>
    <row r="831" ht="3.0" customHeight="1">
      <c r="A831" s="1"/>
      <c r="B831" s="1"/>
      <c r="C831" s="60"/>
      <c r="D831" s="60"/>
      <c r="E831" s="6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</row>
    <row r="832" ht="3.0" customHeight="1">
      <c r="A832" s="1"/>
      <c r="B832" s="1"/>
      <c r="C832" s="60"/>
      <c r="D832" s="60"/>
      <c r="E832" s="6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</row>
    <row r="833" ht="3.0" customHeight="1">
      <c r="A833" s="1"/>
      <c r="B833" s="1"/>
      <c r="C833" s="60"/>
      <c r="D833" s="60"/>
      <c r="E833" s="6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</row>
    <row r="834" ht="3.0" customHeight="1">
      <c r="A834" s="1"/>
      <c r="B834" s="1"/>
      <c r="C834" s="60"/>
      <c r="D834" s="60"/>
      <c r="E834" s="6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</row>
    <row r="835" ht="3.0" customHeight="1">
      <c r="A835" s="1"/>
      <c r="B835" s="1"/>
      <c r="C835" s="60"/>
      <c r="D835" s="60"/>
      <c r="E835" s="6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</row>
    <row r="836" ht="3.0" customHeight="1">
      <c r="A836" s="1"/>
      <c r="B836" s="1"/>
      <c r="C836" s="60"/>
      <c r="D836" s="60"/>
      <c r="E836" s="6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</row>
    <row r="837" ht="3.0" customHeight="1">
      <c r="A837" s="1"/>
      <c r="B837" s="1"/>
      <c r="C837" s="60"/>
      <c r="D837" s="60"/>
      <c r="E837" s="6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</row>
    <row r="838" ht="3.0" customHeight="1">
      <c r="A838" s="1"/>
      <c r="B838" s="1"/>
      <c r="C838" s="60"/>
      <c r="D838" s="60"/>
      <c r="E838" s="6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</row>
    <row r="839" ht="3.0" customHeight="1">
      <c r="A839" s="1"/>
      <c r="B839" s="1"/>
      <c r="C839" s="60"/>
      <c r="D839" s="60"/>
      <c r="E839" s="6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</row>
    <row r="840" ht="3.0" customHeight="1">
      <c r="A840" s="1"/>
      <c r="B840" s="1"/>
      <c r="C840" s="60"/>
      <c r="D840" s="60"/>
      <c r="E840" s="6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</row>
    <row r="841" ht="3.0" customHeight="1">
      <c r="A841" s="1"/>
      <c r="B841" s="1"/>
      <c r="C841" s="60"/>
      <c r="D841" s="60"/>
      <c r="E841" s="6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</row>
    <row r="842" ht="3.0" customHeight="1">
      <c r="A842" s="1"/>
      <c r="B842" s="1"/>
      <c r="C842" s="60"/>
      <c r="D842" s="60"/>
      <c r="E842" s="6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</row>
    <row r="843" ht="3.0" customHeight="1">
      <c r="A843" s="1"/>
      <c r="B843" s="1"/>
      <c r="C843" s="60"/>
      <c r="D843" s="60"/>
      <c r="E843" s="6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</row>
    <row r="844" ht="3.0" customHeight="1">
      <c r="A844" s="1"/>
      <c r="B844" s="1"/>
      <c r="C844" s="60"/>
      <c r="D844" s="60"/>
      <c r="E844" s="6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</row>
    <row r="845" ht="3.0" customHeight="1">
      <c r="A845" s="1"/>
      <c r="B845" s="1"/>
      <c r="C845" s="60"/>
      <c r="D845" s="60"/>
      <c r="E845" s="6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</row>
    <row r="846" ht="3.0" customHeight="1">
      <c r="A846" s="1"/>
      <c r="B846" s="1"/>
      <c r="C846" s="60"/>
      <c r="D846" s="60"/>
      <c r="E846" s="6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</row>
    <row r="847" ht="3.0" customHeight="1">
      <c r="A847" s="1"/>
      <c r="B847" s="1"/>
      <c r="C847" s="60"/>
      <c r="D847" s="60"/>
      <c r="E847" s="6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</row>
    <row r="848" ht="3.0" customHeight="1">
      <c r="A848" s="1"/>
      <c r="B848" s="1"/>
      <c r="C848" s="60"/>
      <c r="D848" s="60"/>
      <c r="E848" s="6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</row>
    <row r="849" ht="3.0" customHeight="1">
      <c r="A849" s="1"/>
      <c r="B849" s="1"/>
      <c r="C849" s="60"/>
      <c r="D849" s="60"/>
      <c r="E849" s="6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</row>
    <row r="850" ht="3.0" customHeight="1">
      <c r="A850" s="1"/>
      <c r="B850" s="1"/>
      <c r="C850" s="60"/>
      <c r="D850" s="60"/>
      <c r="E850" s="6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</row>
    <row r="851" ht="3.0" customHeight="1">
      <c r="A851" s="1"/>
      <c r="B851" s="1"/>
      <c r="C851" s="60"/>
      <c r="D851" s="60"/>
      <c r="E851" s="6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</row>
    <row r="852" ht="3.0" customHeight="1">
      <c r="A852" s="1"/>
      <c r="B852" s="1"/>
      <c r="C852" s="60"/>
      <c r="D852" s="60"/>
      <c r="E852" s="6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</row>
    <row r="853" ht="3.0" customHeight="1">
      <c r="A853" s="1"/>
      <c r="B853" s="1"/>
      <c r="C853" s="60"/>
      <c r="D853" s="60"/>
      <c r="E853" s="6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</row>
    <row r="854" ht="3.0" customHeight="1">
      <c r="A854" s="1"/>
      <c r="B854" s="1"/>
      <c r="C854" s="60"/>
      <c r="D854" s="60"/>
      <c r="E854" s="6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</row>
    <row r="855" ht="3.0" customHeight="1">
      <c r="A855" s="1"/>
      <c r="B855" s="1"/>
      <c r="C855" s="60"/>
      <c r="D855" s="60"/>
      <c r="E855" s="6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</row>
    <row r="856" ht="3.0" customHeight="1">
      <c r="A856" s="1"/>
      <c r="B856" s="1"/>
      <c r="C856" s="60"/>
      <c r="D856" s="60"/>
      <c r="E856" s="6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</row>
    <row r="857" ht="3.0" customHeight="1">
      <c r="A857" s="1"/>
      <c r="B857" s="1"/>
      <c r="C857" s="60"/>
      <c r="D857" s="60"/>
      <c r="E857" s="6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</row>
    <row r="858" ht="3.0" customHeight="1">
      <c r="A858" s="1"/>
      <c r="B858" s="1"/>
      <c r="C858" s="60"/>
      <c r="D858" s="60"/>
      <c r="E858" s="6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</row>
    <row r="859" ht="3.0" customHeight="1">
      <c r="A859" s="1"/>
      <c r="B859" s="1"/>
      <c r="C859" s="60"/>
      <c r="D859" s="60"/>
      <c r="E859" s="6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</row>
    <row r="860" ht="3.0" customHeight="1">
      <c r="A860" s="1"/>
      <c r="B860" s="1"/>
      <c r="C860" s="60"/>
      <c r="D860" s="60"/>
      <c r="E860" s="6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</row>
    <row r="861" ht="3.0" customHeight="1">
      <c r="A861" s="1"/>
      <c r="B861" s="1"/>
      <c r="C861" s="60"/>
      <c r="D861" s="60"/>
      <c r="E861" s="6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</row>
    <row r="862" ht="3.0" customHeight="1">
      <c r="A862" s="1"/>
      <c r="B862" s="1"/>
      <c r="C862" s="60"/>
      <c r="D862" s="60"/>
      <c r="E862" s="6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</row>
    <row r="863" ht="3.0" customHeight="1">
      <c r="A863" s="1"/>
      <c r="B863" s="1"/>
      <c r="C863" s="60"/>
      <c r="D863" s="60"/>
      <c r="E863" s="6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</row>
    <row r="864" ht="3.0" customHeight="1">
      <c r="A864" s="1"/>
      <c r="B864" s="1"/>
      <c r="C864" s="60"/>
      <c r="D864" s="60"/>
      <c r="E864" s="6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</row>
    <row r="865" ht="3.0" customHeight="1">
      <c r="A865" s="1"/>
      <c r="B865" s="1"/>
      <c r="C865" s="60"/>
      <c r="D865" s="60"/>
      <c r="E865" s="6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</row>
    <row r="866" ht="3.0" customHeight="1">
      <c r="A866" s="1"/>
      <c r="B866" s="1"/>
      <c r="C866" s="60"/>
      <c r="D866" s="60"/>
      <c r="E866" s="6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</row>
    <row r="867" ht="3.0" customHeight="1">
      <c r="A867" s="1"/>
      <c r="B867" s="1"/>
      <c r="C867" s="60"/>
      <c r="D867" s="60"/>
      <c r="E867" s="6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</row>
    <row r="868" ht="3.0" customHeight="1">
      <c r="A868" s="1"/>
      <c r="B868" s="1"/>
      <c r="C868" s="60"/>
      <c r="D868" s="60"/>
      <c r="E868" s="6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</row>
    <row r="869" ht="3.0" customHeight="1">
      <c r="A869" s="1"/>
      <c r="B869" s="1"/>
      <c r="C869" s="60"/>
      <c r="D869" s="60"/>
      <c r="E869" s="6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</row>
    <row r="870" ht="3.0" customHeight="1">
      <c r="A870" s="1"/>
      <c r="B870" s="1"/>
      <c r="C870" s="60"/>
      <c r="D870" s="60"/>
      <c r="E870" s="6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</row>
    <row r="871" ht="3.0" customHeight="1">
      <c r="A871" s="1"/>
      <c r="B871" s="1"/>
      <c r="C871" s="60"/>
      <c r="D871" s="60"/>
      <c r="E871" s="6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</row>
    <row r="872" ht="3.0" customHeight="1">
      <c r="A872" s="1"/>
      <c r="B872" s="1"/>
      <c r="C872" s="60"/>
      <c r="D872" s="60"/>
      <c r="E872" s="6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</row>
    <row r="873" ht="3.0" customHeight="1">
      <c r="A873" s="1"/>
      <c r="B873" s="1"/>
      <c r="C873" s="60"/>
      <c r="D873" s="60"/>
      <c r="E873" s="6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</row>
    <row r="874" ht="3.0" customHeight="1">
      <c r="A874" s="1"/>
      <c r="B874" s="1"/>
      <c r="C874" s="60"/>
      <c r="D874" s="60"/>
      <c r="E874" s="6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</row>
    <row r="875" ht="3.0" customHeight="1">
      <c r="A875" s="1"/>
      <c r="B875" s="1"/>
      <c r="C875" s="60"/>
      <c r="D875" s="60"/>
      <c r="E875" s="6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</row>
    <row r="876" ht="3.0" customHeight="1">
      <c r="A876" s="1"/>
      <c r="B876" s="1"/>
      <c r="C876" s="60"/>
      <c r="D876" s="60"/>
      <c r="E876" s="6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</row>
    <row r="877" ht="3.0" customHeight="1">
      <c r="A877" s="1"/>
      <c r="B877" s="1"/>
      <c r="C877" s="60"/>
      <c r="D877" s="60"/>
      <c r="E877" s="6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</row>
    <row r="878" ht="3.0" customHeight="1">
      <c r="A878" s="1"/>
      <c r="B878" s="1"/>
      <c r="C878" s="60"/>
      <c r="D878" s="60"/>
      <c r="E878" s="6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</row>
    <row r="879" ht="3.0" customHeight="1">
      <c r="A879" s="1"/>
      <c r="B879" s="1"/>
      <c r="C879" s="60"/>
      <c r="D879" s="60"/>
      <c r="E879" s="6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</row>
    <row r="880" ht="3.0" customHeight="1">
      <c r="A880" s="1"/>
      <c r="B880" s="1"/>
      <c r="C880" s="60"/>
      <c r="D880" s="60"/>
      <c r="E880" s="6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</row>
    <row r="881" ht="3.0" customHeight="1">
      <c r="A881" s="1"/>
      <c r="B881" s="1"/>
      <c r="C881" s="60"/>
      <c r="D881" s="60"/>
      <c r="E881" s="6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</row>
    <row r="882" ht="3.0" customHeight="1">
      <c r="A882" s="1"/>
      <c r="B882" s="1"/>
      <c r="C882" s="60"/>
      <c r="D882" s="60"/>
      <c r="E882" s="6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</row>
    <row r="883" ht="3.0" customHeight="1">
      <c r="A883" s="1"/>
      <c r="B883" s="1"/>
      <c r="C883" s="60"/>
      <c r="D883" s="60"/>
      <c r="E883" s="6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</row>
    <row r="884" ht="3.0" customHeight="1">
      <c r="A884" s="1"/>
      <c r="B884" s="1"/>
      <c r="C884" s="60"/>
      <c r="D884" s="60"/>
      <c r="E884" s="6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</row>
    <row r="885" ht="3.0" customHeight="1">
      <c r="A885" s="1"/>
      <c r="B885" s="1"/>
      <c r="C885" s="60"/>
      <c r="D885" s="60"/>
      <c r="E885" s="6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</row>
    <row r="886" ht="3.0" customHeight="1">
      <c r="A886" s="1"/>
      <c r="B886" s="1"/>
      <c r="C886" s="60"/>
      <c r="D886" s="60"/>
      <c r="E886" s="6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</row>
    <row r="887" ht="3.0" customHeight="1">
      <c r="A887" s="1"/>
      <c r="B887" s="1"/>
      <c r="C887" s="60"/>
      <c r="D887" s="60"/>
      <c r="E887" s="6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</row>
    <row r="888" ht="3.0" customHeight="1">
      <c r="A888" s="1"/>
      <c r="B888" s="1"/>
      <c r="C888" s="60"/>
      <c r="D888" s="60"/>
      <c r="E888" s="6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</row>
    <row r="889" ht="3.0" customHeight="1">
      <c r="A889" s="1"/>
      <c r="B889" s="1"/>
      <c r="C889" s="60"/>
      <c r="D889" s="60"/>
      <c r="E889" s="6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</row>
    <row r="890" ht="3.0" customHeight="1">
      <c r="A890" s="1"/>
      <c r="B890" s="1"/>
      <c r="C890" s="60"/>
      <c r="D890" s="60"/>
      <c r="E890" s="6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</row>
    <row r="891" ht="3.0" customHeight="1">
      <c r="A891" s="1"/>
      <c r="B891" s="1"/>
      <c r="C891" s="60"/>
      <c r="D891" s="60"/>
      <c r="E891" s="6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</row>
    <row r="892" ht="3.0" customHeight="1">
      <c r="A892" s="1"/>
      <c r="B892" s="1"/>
      <c r="C892" s="60"/>
      <c r="D892" s="60"/>
      <c r="E892" s="6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</row>
    <row r="893" ht="3.0" customHeight="1">
      <c r="A893" s="1"/>
      <c r="B893" s="1"/>
      <c r="C893" s="60"/>
      <c r="D893" s="60"/>
      <c r="E893" s="6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</row>
    <row r="894" ht="3.0" customHeight="1">
      <c r="A894" s="1"/>
      <c r="B894" s="1"/>
      <c r="C894" s="60"/>
      <c r="D894" s="60"/>
      <c r="E894" s="6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</row>
    <row r="895" ht="3.0" customHeight="1">
      <c r="A895" s="1"/>
      <c r="B895" s="1"/>
      <c r="C895" s="60"/>
      <c r="D895" s="60"/>
      <c r="E895" s="6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</row>
    <row r="896" ht="3.0" customHeight="1">
      <c r="A896" s="1"/>
      <c r="B896" s="1"/>
      <c r="C896" s="60"/>
      <c r="D896" s="60"/>
      <c r="E896" s="6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</row>
    <row r="897" ht="3.0" customHeight="1">
      <c r="A897" s="1"/>
      <c r="B897" s="1"/>
      <c r="C897" s="60"/>
      <c r="D897" s="60"/>
      <c r="E897" s="6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</row>
    <row r="898" ht="3.0" customHeight="1">
      <c r="A898" s="1"/>
      <c r="B898" s="1"/>
      <c r="C898" s="60"/>
      <c r="D898" s="60"/>
      <c r="E898" s="6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</row>
    <row r="899" ht="3.0" customHeight="1">
      <c r="A899" s="1"/>
      <c r="B899" s="1"/>
      <c r="C899" s="60"/>
      <c r="D899" s="60"/>
      <c r="E899" s="6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</row>
    <row r="900" ht="3.0" customHeight="1">
      <c r="A900" s="1"/>
      <c r="B900" s="1"/>
      <c r="C900" s="60"/>
      <c r="D900" s="60"/>
      <c r="E900" s="6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</row>
    <row r="901" ht="3.0" customHeight="1">
      <c r="A901" s="1"/>
      <c r="B901" s="1"/>
      <c r="C901" s="60"/>
      <c r="D901" s="60"/>
      <c r="E901" s="6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</row>
    <row r="902" ht="3.0" customHeight="1">
      <c r="A902" s="1"/>
      <c r="B902" s="1"/>
      <c r="C902" s="60"/>
      <c r="D902" s="60"/>
      <c r="E902" s="6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</row>
    <row r="903" ht="3.0" customHeight="1">
      <c r="A903" s="1"/>
      <c r="B903" s="1"/>
      <c r="C903" s="60"/>
      <c r="D903" s="60"/>
      <c r="E903" s="6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</row>
    <row r="904" ht="3.0" customHeight="1">
      <c r="A904" s="1"/>
      <c r="B904" s="1"/>
      <c r="C904" s="60"/>
      <c r="D904" s="60"/>
      <c r="E904" s="6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</row>
    <row r="905" ht="3.0" customHeight="1">
      <c r="A905" s="1"/>
      <c r="B905" s="1"/>
      <c r="C905" s="60"/>
      <c r="D905" s="60"/>
      <c r="E905" s="6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</row>
    <row r="906" ht="3.0" customHeight="1">
      <c r="A906" s="1"/>
      <c r="B906" s="1"/>
      <c r="C906" s="60"/>
      <c r="D906" s="60"/>
      <c r="E906" s="6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</row>
    <row r="907" ht="3.0" customHeight="1">
      <c r="A907" s="1"/>
      <c r="B907" s="1"/>
      <c r="C907" s="60"/>
      <c r="D907" s="60"/>
      <c r="E907" s="6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</row>
    <row r="908" ht="3.0" customHeight="1">
      <c r="A908" s="1"/>
      <c r="B908" s="1"/>
      <c r="C908" s="60"/>
      <c r="D908" s="60"/>
      <c r="E908" s="6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</row>
    <row r="909" ht="3.0" customHeight="1">
      <c r="A909" s="1"/>
      <c r="B909" s="1"/>
      <c r="C909" s="60"/>
      <c r="D909" s="60"/>
      <c r="E909" s="6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</row>
    <row r="910" ht="3.0" customHeight="1">
      <c r="A910" s="1"/>
      <c r="B910" s="1"/>
      <c r="C910" s="60"/>
      <c r="D910" s="60"/>
      <c r="E910" s="6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</row>
    <row r="911" ht="3.0" customHeight="1">
      <c r="A911" s="1"/>
      <c r="B911" s="1"/>
      <c r="C911" s="60"/>
      <c r="D911" s="60"/>
      <c r="E911" s="6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</row>
    <row r="912" ht="3.0" customHeight="1">
      <c r="A912" s="1"/>
      <c r="B912" s="1"/>
      <c r="C912" s="60"/>
      <c r="D912" s="60"/>
      <c r="E912" s="6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</row>
    <row r="913" ht="3.0" customHeight="1">
      <c r="A913" s="1"/>
      <c r="B913" s="1"/>
      <c r="C913" s="60"/>
      <c r="D913" s="60"/>
      <c r="E913" s="6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</row>
    <row r="914" ht="3.0" customHeight="1">
      <c r="A914" s="1"/>
      <c r="B914" s="1"/>
      <c r="C914" s="60"/>
      <c r="D914" s="60"/>
      <c r="E914" s="6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</row>
    <row r="915" ht="3.0" customHeight="1">
      <c r="A915" s="1"/>
      <c r="B915" s="1"/>
      <c r="C915" s="60"/>
      <c r="D915" s="60"/>
      <c r="E915" s="6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</row>
    <row r="916" ht="3.0" customHeight="1">
      <c r="A916" s="1"/>
      <c r="B916" s="1"/>
      <c r="C916" s="60"/>
      <c r="D916" s="60"/>
      <c r="E916" s="6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</row>
    <row r="917" ht="3.0" customHeight="1">
      <c r="A917" s="1"/>
      <c r="B917" s="1"/>
      <c r="C917" s="60"/>
      <c r="D917" s="60"/>
      <c r="E917" s="6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</row>
    <row r="918" ht="3.0" customHeight="1">
      <c r="A918" s="1"/>
      <c r="B918" s="1"/>
      <c r="C918" s="60"/>
      <c r="D918" s="60"/>
      <c r="E918" s="6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</row>
    <row r="919" ht="3.0" customHeight="1">
      <c r="A919" s="1"/>
      <c r="B919" s="1"/>
      <c r="C919" s="60"/>
      <c r="D919" s="60"/>
      <c r="E919" s="6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</row>
    <row r="920" ht="3.0" customHeight="1">
      <c r="A920" s="1"/>
      <c r="B920" s="1"/>
      <c r="C920" s="60"/>
      <c r="D920" s="60"/>
      <c r="E920" s="6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</row>
    <row r="921" ht="3.0" customHeight="1">
      <c r="A921" s="1"/>
      <c r="B921" s="1"/>
      <c r="C921" s="60"/>
      <c r="D921" s="60"/>
      <c r="E921" s="6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</row>
    <row r="922" ht="3.0" customHeight="1">
      <c r="A922" s="1"/>
      <c r="B922" s="1"/>
      <c r="C922" s="60"/>
      <c r="D922" s="60"/>
      <c r="E922" s="6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</row>
    <row r="923" ht="3.0" customHeight="1">
      <c r="A923" s="1"/>
      <c r="B923" s="1"/>
      <c r="C923" s="60"/>
      <c r="D923" s="60"/>
      <c r="E923" s="6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</row>
    <row r="924" ht="3.0" customHeight="1">
      <c r="A924" s="1"/>
      <c r="B924" s="1"/>
      <c r="C924" s="60"/>
      <c r="D924" s="60"/>
      <c r="E924" s="6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</row>
    <row r="925" ht="3.0" customHeight="1">
      <c r="A925" s="1"/>
      <c r="B925" s="1"/>
      <c r="C925" s="60"/>
      <c r="D925" s="60"/>
      <c r="E925" s="6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</row>
    <row r="926" ht="3.0" customHeight="1">
      <c r="A926" s="1"/>
      <c r="B926" s="1"/>
      <c r="C926" s="60"/>
      <c r="D926" s="60"/>
      <c r="E926" s="6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</row>
    <row r="927" ht="3.0" customHeight="1">
      <c r="A927" s="1"/>
      <c r="B927" s="1"/>
      <c r="C927" s="60"/>
      <c r="D927" s="60"/>
      <c r="E927" s="6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</row>
    <row r="928" ht="3.0" customHeight="1">
      <c r="A928" s="1"/>
      <c r="B928" s="1"/>
      <c r="C928" s="60"/>
      <c r="D928" s="60"/>
      <c r="E928" s="6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</row>
    <row r="929" ht="3.0" customHeight="1">
      <c r="A929" s="1"/>
      <c r="B929" s="1"/>
      <c r="C929" s="60"/>
      <c r="D929" s="60"/>
      <c r="E929" s="6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</row>
    <row r="930" ht="3.0" customHeight="1">
      <c r="A930" s="1"/>
      <c r="B930" s="1"/>
      <c r="C930" s="60"/>
      <c r="D930" s="60"/>
      <c r="E930" s="6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</row>
    <row r="931" ht="3.0" customHeight="1">
      <c r="A931" s="1"/>
      <c r="B931" s="1"/>
      <c r="C931" s="60"/>
      <c r="D931" s="60"/>
      <c r="E931" s="6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</row>
    <row r="932" ht="3.0" customHeight="1">
      <c r="A932" s="1"/>
      <c r="B932" s="1"/>
      <c r="C932" s="60"/>
      <c r="D932" s="60"/>
      <c r="E932" s="6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</row>
    <row r="933" ht="3.0" customHeight="1">
      <c r="A933" s="1"/>
      <c r="B933" s="1"/>
      <c r="C933" s="60"/>
      <c r="D933" s="60"/>
      <c r="E933" s="6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</row>
    <row r="934" ht="3.0" customHeight="1">
      <c r="A934" s="1"/>
      <c r="B934" s="1"/>
      <c r="C934" s="60"/>
      <c r="D934" s="60"/>
      <c r="E934" s="6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</row>
    <row r="935" ht="3.0" customHeight="1">
      <c r="A935" s="1"/>
      <c r="B935" s="1"/>
      <c r="C935" s="60"/>
      <c r="D935" s="60"/>
      <c r="E935" s="6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</row>
    <row r="936" ht="3.0" customHeight="1">
      <c r="A936" s="1"/>
      <c r="B936" s="1"/>
      <c r="C936" s="60"/>
      <c r="D936" s="60"/>
      <c r="E936" s="6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</row>
    <row r="937" ht="3.0" customHeight="1">
      <c r="A937" s="1"/>
      <c r="B937" s="1"/>
      <c r="C937" s="60"/>
      <c r="D937" s="60"/>
      <c r="E937" s="6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</row>
    <row r="938" ht="3.0" customHeight="1">
      <c r="A938" s="1"/>
      <c r="B938" s="1"/>
      <c r="C938" s="60"/>
      <c r="D938" s="60"/>
      <c r="E938" s="6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</row>
    <row r="939" ht="3.0" customHeight="1">
      <c r="A939" s="1"/>
      <c r="B939" s="1"/>
      <c r="C939" s="60"/>
      <c r="D939" s="60"/>
      <c r="E939" s="6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</row>
    <row r="940" ht="3.0" customHeight="1">
      <c r="A940" s="1"/>
      <c r="B940" s="1"/>
      <c r="C940" s="60"/>
      <c r="D940" s="60"/>
      <c r="E940" s="6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</row>
    <row r="941" ht="3.0" customHeight="1">
      <c r="A941" s="1"/>
      <c r="B941" s="1"/>
      <c r="C941" s="60"/>
      <c r="D941" s="60"/>
      <c r="E941" s="6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</row>
    <row r="942" ht="3.0" customHeight="1">
      <c r="A942" s="1"/>
      <c r="B942" s="1"/>
      <c r="C942" s="60"/>
      <c r="D942" s="60"/>
      <c r="E942" s="6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</row>
    <row r="943" ht="3.0" customHeight="1">
      <c r="A943" s="1"/>
      <c r="B943" s="1"/>
      <c r="C943" s="60"/>
      <c r="D943" s="60"/>
      <c r="E943" s="6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</row>
    <row r="944" ht="3.0" customHeight="1">
      <c r="A944" s="1"/>
      <c r="B944" s="1"/>
      <c r="C944" s="60"/>
      <c r="D944" s="60"/>
      <c r="E944" s="6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</row>
    <row r="945" ht="3.0" customHeight="1">
      <c r="A945" s="1"/>
      <c r="B945" s="1"/>
      <c r="C945" s="60"/>
      <c r="D945" s="60"/>
      <c r="E945" s="6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</row>
    <row r="946" ht="3.0" customHeight="1">
      <c r="A946" s="1"/>
      <c r="B946" s="1"/>
      <c r="C946" s="60"/>
      <c r="D946" s="60"/>
      <c r="E946" s="6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</row>
    <row r="947" ht="3.0" customHeight="1">
      <c r="A947" s="1"/>
      <c r="B947" s="1"/>
      <c r="C947" s="60"/>
      <c r="D947" s="60"/>
      <c r="E947" s="6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</row>
    <row r="948" ht="3.0" customHeight="1">
      <c r="A948" s="1"/>
      <c r="B948" s="1"/>
      <c r="C948" s="60"/>
      <c r="D948" s="60"/>
      <c r="E948" s="6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</row>
    <row r="949" ht="3.0" customHeight="1">
      <c r="A949" s="1"/>
      <c r="B949" s="1"/>
      <c r="C949" s="60"/>
      <c r="D949" s="60"/>
      <c r="E949" s="6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</row>
    <row r="950" ht="3.0" customHeight="1">
      <c r="A950" s="1"/>
      <c r="B950" s="1"/>
      <c r="C950" s="60"/>
      <c r="D950" s="60"/>
      <c r="E950" s="6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</row>
    <row r="951" ht="3.0" customHeight="1">
      <c r="A951" s="1"/>
      <c r="B951" s="1"/>
      <c r="C951" s="60"/>
      <c r="D951" s="60"/>
      <c r="E951" s="6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</row>
    <row r="952" ht="3.0" customHeight="1">
      <c r="A952" s="1"/>
      <c r="B952" s="1"/>
      <c r="C952" s="60"/>
      <c r="D952" s="60"/>
      <c r="E952" s="6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</row>
    <row r="953" ht="3.0" customHeight="1">
      <c r="A953" s="1"/>
      <c r="B953" s="1"/>
      <c r="C953" s="60"/>
      <c r="D953" s="60"/>
      <c r="E953" s="6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</row>
    <row r="954" ht="3.0" customHeight="1">
      <c r="A954" s="1"/>
      <c r="B954" s="1"/>
      <c r="C954" s="60"/>
      <c r="D954" s="60"/>
      <c r="E954" s="6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</row>
    <row r="955" ht="3.0" customHeight="1">
      <c r="A955" s="1"/>
      <c r="B955" s="1"/>
      <c r="C955" s="60"/>
      <c r="D955" s="60"/>
      <c r="E955" s="6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</row>
    <row r="956" ht="3.0" customHeight="1">
      <c r="A956" s="1"/>
      <c r="B956" s="1"/>
      <c r="C956" s="60"/>
      <c r="D956" s="60"/>
      <c r="E956" s="6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</row>
    <row r="957" ht="3.0" customHeight="1">
      <c r="A957" s="1"/>
      <c r="B957" s="1"/>
      <c r="C957" s="60"/>
      <c r="D957" s="60"/>
      <c r="E957" s="6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</row>
    <row r="958" ht="3.0" customHeight="1">
      <c r="A958" s="1"/>
      <c r="B958" s="1"/>
      <c r="C958" s="60"/>
      <c r="D958" s="60"/>
      <c r="E958" s="6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</row>
    <row r="959" ht="3.0" customHeight="1">
      <c r="A959" s="1"/>
      <c r="B959" s="1"/>
      <c r="C959" s="60"/>
      <c r="D959" s="60"/>
      <c r="E959" s="6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</row>
    <row r="960" ht="3.0" customHeight="1">
      <c r="A960" s="1"/>
      <c r="B960" s="1"/>
      <c r="C960" s="60"/>
      <c r="D960" s="60"/>
      <c r="E960" s="6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</row>
    <row r="961" ht="3.0" customHeight="1">
      <c r="A961" s="1"/>
      <c r="B961" s="1"/>
      <c r="C961" s="60"/>
      <c r="D961" s="60"/>
      <c r="E961" s="6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</row>
    <row r="962" ht="3.0" customHeight="1">
      <c r="A962" s="1"/>
      <c r="B962" s="1"/>
      <c r="C962" s="60"/>
      <c r="D962" s="60"/>
      <c r="E962" s="6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</row>
    <row r="963" ht="3.0" customHeight="1">
      <c r="A963" s="1"/>
      <c r="B963" s="1"/>
      <c r="C963" s="60"/>
      <c r="D963" s="60"/>
      <c r="E963" s="6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</row>
    <row r="964" ht="3.0" customHeight="1">
      <c r="A964" s="1"/>
      <c r="B964" s="1"/>
      <c r="C964" s="60"/>
      <c r="D964" s="60"/>
      <c r="E964" s="6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</row>
    <row r="965" ht="3.0" customHeight="1">
      <c r="A965" s="1"/>
      <c r="B965" s="1"/>
      <c r="C965" s="60"/>
      <c r="D965" s="60"/>
      <c r="E965" s="6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</row>
    <row r="966" ht="3.0" customHeight="1">
      <c r="A966" s="1"/>
      <c r="B966" s="1"/>
      <c r="C966" s="60"/>
      <c r="D966" s="60"/>
      <c r="E966" s="6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</row>
    <row r="967" ht="3.0" customHeight="1">
      <c r="A967" s="1"/>
      <c r="B967" s="1"/>
      <c r="C967" s="60"/>
      <c r="D967" s="60"/>
      <c r="E967" s="6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</row>
    <row r="968" ht="3.0" customHeight="1">
      <c r="A968" s="1"/>
      <c r="B968" s="1"/>
      <c r="C968" s="60"/>
      <c r="D968" s="60"/>
      <c r="E968" s="6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</row>
    <row r="969" ht="3.0" customHeight="1">
      <c r="A969" s="1"/>
      <c r="B969" s="1"/>
      <c r="C969" s="60"/>
      <c r="D969" s="60"/>
      <c r="E969" s="6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</row>
    <row r="970" ht="3.0" customHeight="1">
      <c r="A970" s="1"/>
      <c r="B970" s="1"/>
      <c r="C970" s="60"/>
      <c r="D970" s="60"/>
      <c r="E970" s="6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</row>
    <row r="971" ht="3.0" customHeight="1">
      <c r="A971" s="1"/>
      <c r="B971" s="1"/>
      <c r="C971" s="60"/>
      <c r="D971" s="60"/>
      <c r="E971" s="6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</row>
    <row r="972" ht="3.0" customHeight="1">
      <c r="A972" s="1"/>
      <c r="B972" s="1"/>
      <c r="C972" s="60"/>
      <c r="D972" s="60"/>
      <c r="E972" s="6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</row>
    <row r="973" ht="3.0" customHeight="1">
      <c r="A973" s="1"/>
      <c r="B973" s="1"/>
      <c r="C973" s="60"/>
      <c r="D973" s="60"/>
      <c r="E973" s="6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</row>
    <row r="974" ht="3.0" customHeight="1">
      <c r="A974" s="1"/>
      <c r="B974" s="1"/>
      <c r="C974" s="60"/>
      <c r="D974" s="60"/>
      <c r="E974" s="6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</row>
    <row r="975" ht="3.0" customHeight="1">
      <c r="A975" s="1"/>
      <c r="B975" s="1"/>
      <c r="C975" s="60"/>
      <c r="D975" s="60"/>
      <c r="E975" s="6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</row>
    <row r="976" ht="3.0" customHeight="1">
      <c r="A976" s="1"/>
      <c r="B976" s="1"/>
      <c r="C976" s="60"/>
      <c r="D976" s="60"/>
      <c r="E976" s="6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</row>
    <row r="977" ht="3.0" customHeight="1">
      <c r="A977" s="1"/>
      <c r="B977" s="1"/>
      <c r="C977" s="60"/>
      <c r="D977" s="60"/>
      <c r="E977" s="6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</row>
    <row r="978" ht="3.0" customHeight="1">
      <c r="A978" s="1"/>
      <c r="B978" s="1"/>
      <c r="C978" s="60"/>
      <c r="D978" s="60"/>
      <c r="E978" s="6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</row>
    <row r="979" ht="3.0" customHeight="1">
      <c r="A979" s="1"/>
      <c r="B979" s="1"/>
      <c r="C979" s="60"/>
      <c r="D979" s="60"/>
      <c r="E979" s="6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</row>
    <row r="980" ht="3.0" customHeight="1">
      <c r="A980" s="1"/>
      <c r="B980" s="1"/>
      <c r="C980" s="60"/>
      <c r="D980" s="60"/>
      <c r="E980" s="6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</row>
    <row r="981" ht="3.0" customHeight="1">
      <c r="A981" s="1"/>
      <c r="B981" s="1"/>
      <c r="C981" s="60"/>
      <c r="D981" s="60"/>
      <c r="E981" s="6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</row>
    <row r="982" ht="3.0" customHeight="1">
      <c r="A982" s="1"/>
      <c r="B982" s="1"/>
      <c r="C982" s="60"/>
      <c r="D982" s="60"/>
      <c r="E982" s="6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</row>
    <row r="983" ht="3.0" customHeight="1">
      <c r="A983" s="1"/>
      <c r="B983" s="1"/>
      <c r="C983" s="60"/>
      <c r="D983" s="60"/>
      <c r="E983" s="6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</row>
    <row r="984" ht="3.0" customHeight="1">
      <c r="A984" s="1"/>
      <c r="B984" s="1"/>
      <c r="C984" s="60"/>
      <c r="D984" s="60"/>
      <c r="E984" s="6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</row>
    <row r="985" ht="3.0" customHeight="1">
      <c r="A985" s="1"/>
      <c r="B985" s="1"/>
      <c r="C985" s="60"/>
      <c r="D985" s="60"/>
      <c r="E985" s="6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</row>
    <row r="986" ht="3.0" customHeight="1">
      <c r="A986" s="1"/>
      <c r="B986" s="1"/>
      <c r="C986" s="60"/>
      <c r="D986" s="60"/>
      <c r="E986" s="6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</row>
    <row r="987" ht="3.0" customHeight="1">
      <c r="A987" s="1"/>
      <c r="B987" s="1"/>
      <c r="C987" s="60"/>
      <c r="D987" s="60"/>
      <c r="E987" s="6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</row>
    <row r="988" ht="3.0" customHeight="1">
      <c r="A988" s="1"/>
      <c r="B988" s="1"/>
      <c r="C988" s="60"/>
      <c r="D988" s="60"/>
      <c r="E988" s="6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</row>
    <row r="989" ht="3.0" customHeight="1">
      <c r="A989" s="1"/>
      <c r="B989" s="1"/>
      <c r="C989" s="60"/>
      <c r="D989" s="60"/>
      <c r="E989" s="6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</row>
    <row r="990" ht="3.0" customHeight="1">
      <c r="A990" s="1"/>
      <c r="B990" s="1"/>
      <c r="C990" s="60"/>
      <c r="D990" s="60"/>
      <c r="E990" s="6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</row>
    <row r="991" ht="3.0" customHeight="1">
      <c r="A991" s="1"/>
      <c r="B991" s="1"/>
      <c r="C991" s="60"/>
      <c r="D991" s="60"/>
      <c r="E991" s="6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</row>
    <row r="992" ht="3.0" customHeight="1">
      <c r="A992" s="1"/>
      <c r="B992" s="1"/>
      <c r="C992" s="60"/>
      <c r="D992" s="60"/>
      <c r="E992" s="6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</row>
    <row r="993" ht="3.0" customHeight="1">
      <c r="A993" s="1"/>
      <c r="B993" s="1"/>
      <c r="C993" s="60"/>
      <c r="D993" s="60"/>
      <c r="E993" s="6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</row>
    <row r="994" ht="3.0" customHeight="1">
      <c r="A994" s="1"/>
      <c r="B994" s="1"/>
      <c r="C994" s="60"/>
      <c r="D994" s="60"/>
      <c r="E994" s="6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</row>
  </sheetData>
  <mergeCells count="151">
    <mergeCell ref="J24:K24"/>
    <mergeCell ref="N25:O25"/>
    <mergeCell ref="N15:O15"/>
    <mergeCell ref="O2:R2"/>
    <mergeCell ref="J16:K16"/>
    <mergeCell ref="N16:O16"/>
    <mergeCell ref="J20:K20"/>
    <mergeCell ref="J23:K23"/>
    <mergeCell ref="J22:K22"/>
    <mergeCell ref="J21:K21"/>
    <mergeCell ref="F10:S10"/>
    <mergeCell ref="J31:K31"/>
    <mergeCell ref="J30:K30"/>
    <mergeCell ref="J32:K32"/>
    <mergeCell ref="J33:K33"/>
    <mergeCell ref="N35:O35"/>
    <mergeCell ref="N36:O36"/>
    <mergeCell ref="N65:O65"/>
    <mergeCell ref="N66:O66"/>
    <mergeCell ref="N64:O64"/>
    <mergeCell ref="N62:O62"/>
    <mergeCell ref="N34:O34"/>
    <mergeCell ref="N33:O33"/>
    <mergeCell ref="N32:O32"/>
    <mergeCell ref="N31:O31"/>
    <mergeCell ref="N30:O30"/>
    <mergeCell ref="N18:O18"/>
    <mergeCell ref="N23:O23"/>
    <mergeCell ref="N21:O21"/>
    <mergeCell ref="N19:O19"/>
    <mergeCell ref="N20:O20"/>
    <mergeCell ref="N22:O22"/>
    <mergeCell ref="J17:K17"/>
    <mergeCell ref="J15:K15"/>
    <mergeCell ref="AU10:BF10"/>
    <mergeCell ref="AH10:AS10"/>
    <mergeCell ref="BU10:CF10"/>
    <mergeCell ref="BH10:BS10"/>
    <mergeCell ref="U10:AF10"/>
    <mergeCell ref="BH72:BS72"/>
    <mergeCell ref="BU72:CF72"/>
    <mergeCell ref="BH59:BS59"/>
    <mergeCell ref="BU59:CF59"/>
    <mergeCell ref="J42:K42"/>
    <mergeCell ref="J41:K41"/>
    <mergeCell ref="J37:K37"/>
    <mergeCell ref="J36:K36"/>
    <mergeCell ref="J35:K35"/>
    <mergeCell ref="J34:K34"/>
    <mergeCell ref="J47:K47"/>
    <mergeCell ref="J48:K48"/>
    <mergeCell ref="J39:K39"/>
    <mergeCell ref="J67:K67"/>
    <mergeCell ref="J68:K68"/>
    <mergeCell ref="J74:K74"/>
    <mergeCell ref="J75:K75"/>
    <mergeCell ref="J77:K77"/>
    <mergeCell ref="J78:K78"/>
    <mergeCell ref="J76:K76"/>
    <mergeCell ref="N76:O76"/>
    <mergeCell ref="N78:O78"/>
    <mergeCell ref="N75:O75"/>
    <mergeCell ref="J53:K53"/>
    <mergeCell ref="J54:K54"/>
    <mergeCell ref="C72:E73"/>
    <mergeCell ref="J73:K73"/>
    <mergeCell ref="C59:E60"/>
    <mergeCell ref="N68:O68"/>
    <mergeCell ref="J69:K69"/>
    <mergeCell ref="N73:O73"/>
    <mergeCell ref="D6:E7"/>
    <mergeCell ref="C10:E11"/>
    <mergeCell ref="F3:G7"/>
    <mergeCell ref="H3:I7"/>
    <mergeCell ref="J52:K52"/>
    <mergeCell ref="J49:K49"/>
    <mergeCell ref="J50:K50"/>
    <mergeCell ref="J51:K51"/>
    <mergeCell ref="N51:O51"/>
    <mergeCell ref="N29:O29"/>
    <mergeCell ref="J29:K29"/>
    <mergeCell ref="J43:K43"/>
    <mergeCell ref="J45:K45"/>
    <mergeCell ref="J44:K44"/>
    <mergeCell ref="N42:O42"/>
    <mergeCell ref="J40:K40"/>
    <mergeCell ref="N41:O41"/>
    <mergeCell ref="C2:C4"/>
    <mergeCell ref="C6:C7"/>
    <mergeCell ref="F2:I2"/>
    <mergeCell ref="N13:O13"/>
    <mergeCell ref="N11:O11"/>
    <mergeCell ref="J13:K13"/>
    <mergeCell ref="J11:K11"/>
    <mergeCell ref="J65:K65"/>
    <mergeCell ref="J66:K66"/>
    <mergeCell ref="N24:O24"/>
    <mergeCell ref="J18:K18"/>
    <mergeCell ref="J19:K19"/>
    <mergeCell ref="K2:M2"/>
    <mergeCell ref="N40:O40"/>
    <mergeCell ref="J60:K60"/>
    <mergeCell ref="J56:K56"/>
    <mergeCell ref="J28:K28"/>
    <mergeCell ref="N60:O60"/>
    <mergeCell ref="J14:K14"/>
    <mergeCell ref="N28:O28"/>
    <mergeCell ref="N26:O26"/>
    <mergeCell ref="N27:O27"/>
    <mergeCell ref="J25:K25"/>
    <mergeCell ref="J27:K27"/>
    <mergeCell ref="J26:K26"/>
    <mergeCell ref="N43:O43"/>
    <mergeCell ref="N44:O44"/>
    <mergeCell ref="N53:O53"/>
    <mergeCell ref="N52:O52"/>
    <mergeCell ref="K3:M7"/>
    <mergeCell ref="O7:P7"/>
    <mergeCell ref="O3:P3"/>
    <mergeCell ref="O4:P4"/>
    <mergeCell ref="O6:P6"/>
    <mergeCell ref="O5:P5"/>
    <mergeCell ref="N17:O17"/>
    <mergeCell ref="N14:O14"/>
    <mergeCell ref="J55:K55"/>
    <mergeCell ref="N55:O55"/>
    <mergeCell ref="N38:O38"/>
    <mergeCell ref="N61:O61"/>
    <mergeCell ref="N37:O37"/>
    <mergeCell ref="AH72:AS72"/>
    <mergeCell ref="U72:AF72"/>
    <mergeCell ref="F72:S72"/>
    <mergeCell ref="AU72:BF72"/>
    <mergeCell ref="AU59:BF59"/>
    <mergeCell ref="J38:K38"/>
    <mergeCell ref="F59:S59"/>
    <mergeCell ref="AH59:AS59"/>
    <mergeCell ref="U59:AF59"/>
    <mergeCell ref="N39:O39"/>
    <mergeCell ref="N45:O45"/>
    <mergeCell ref="N46:O46"/>
    <mergeCell ref="N48:O48"/>
    <mergeCell ref="N47:O47"/>
    <mergeCell ref="N50:O50"/>
    <mergeCell ref="N49:O49"/>
    <mergeCell ref="J46:K46"/>
    <mergeCell ref="J61:K61"/>
    <mergeCell ref="J63:K63"/>
    <mergeCell ref="J64:K64"/>
    <mergeCell ref="J62:K62"/>
    <mergeCell ref="N63:O63"/>
  </mergeCells>
  <conditionalFormatting sqref="C78:CF78">
    <cfRule type="cellIs" dxfId="0" priority="1" operator="lessThan">
      <formula>0</formula>
    </cfRule>
  </conditionalFormatting>
  <hyperlinks>
    <hyperlink r:id="rId1" ref="D2"/>
    <hyperlink r:id="rId2" ref="D3"/>
    <hyperlink r:id="rId3" ref="D4"/>
    <hyperlink r:id="rId4" ref="U6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5.0" topLeftCell="F1" activePane="topRight" state="frozen"/>
      <selection activeCell="G2" sqref="G2" pane="topRight"/>
    </sheetView>
  </sheetViews>
  <sheetFormatPr customHeight="1" defaultColWidth="17.29" defaultRowHeight="15.0"/>
  <cols>
    <col customWidth="1" min="1" max="1" width="1.14"/>
    <col customWidth="1" min="2" max="2" width="0.71"/>
    <col customWidth="1" min="3" max="3" width="24.43"/>
    <col customWidth="1" min="4" max="4" width="18.71"/>
    <col customWidth="1" min="5" max="5" width="2.29"/>
    <col customWidth="1" min="6" max="6" width="0.71"/>
    <col customWidth="1" min="7" max="7" width="17.29"/>
    <col customWidth="1" min="8" max="8" width="5.71"/>
    <col customWidth="1" min="9" max="9" width="0.71"/>
    <col customWidth="1" min="10" max="10" width="17.29"/>
    <col customWidth="1" min="11" max="11" width="5.71"/>
    <col customWidth="1" min="12" max="12" width="0.71"/>
    <col customWidth="1" min="13" max="13" width="17.29"/>
    <col customWidth="1" min="14" max="14" width="5.71"/>
    <col customWidth="1" min="15" max="15" width="0.71"/>
    <col customWidth="1" min="16" max="16" width="17.29"/>
    <col customWidth="1" min="17" max="17" width="5.71"/>
    <col customWidth="1" min="18" max="18" width="0.71"/>
    <col customWidth="1" min="19" max="19" width="17.29"/>
    <col customWidth="1" min="20" max="20" width="5.71"/>
    <col customWidth="1" min="21" max="21" width="0.71"/>
    <col customWidth="1" min="22" max="22" width="17.29"/>
    <col customWidth="1" min="23" max="23" width="5.71"/>
    <col customWidth="1" min="24" max="24" width="0.71"/>
    <col customWidth="1" min="25" max="25" width="2.43"/>
    <col customWidth="1" hidden="1" min="26" max="32"/>
  </cols>
  <sheetData>
    <row r="1" ht="5.25" customHeight="1">
      <c r="A1" s="1"/>
      <c r="B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5.0" customHeight="1">
      <c r="A2" s="1"/>
      <c r="B2" s="2" t="s">
        <v>0</v>
      </c>
      <c r="C2" s="4" t="s">
        <v>1</v>
      </c>
      <c r="D2" s="5" t="str">
        <f>HYPERLINK("http://www.directtextbook.com/about.php","About Direct Textbook")</f>
        <v>About Direct Textbook</v>
      </c>
      <c r="F2" s="1"/>
      <c r="H2" s="7" t="s">
        <v>4</v>
      </c>
      <c r="I2" s="8"/>
      <c r="J2" s="8"/>
      <c r="K2" s="8"/>
      <c r="L2" s="8"/>
      <c r="M2" s="8"/>
      <c r="N2" s="14"/>
      <c r="P2" s="16" t="s">
        <v>5</v>
      </c>
      <c r="Q2" s="17"/>
      <c r="R2" s="1"/>
      <c r="S2" s="15" t="s">
        <v>6</v>
      </c>
      <c r="T2" s="18"/>
      <c r="U2" s="18"/>
      <c r="V2" s="18"/>
      <c r="W2" s="17"/>
      <c r="X2" s="1"/>
      <c r="Y2" s="1"/>
      <c r="Z2" s="1"/>
      <c r="AA2" s="1"/>
      <c r="AB2" s="1"/>
      <c r="AC2" s="1"/>
      <c r="AD2" s="1"/>
      <c r="AE2" s="1"/>
      <c r="AF2" s="1"/>
    </row>
    <row r="3" ht="12.75" customHeight="1">
      <c r="A3" s="1"/>
      <c r="B3" s="19"/>
      <c r="C3" s="20"/>
      <c r="D3" s="5" t="str">
        <f>HYPERLINK("http://www.directtextbook.com/student-budget-tool-how-to","How to use this tool")</f>
        <v>How to use this tool</v>
      </c>
      <c r="F3" s="1"/>
      <c r="H3" s="22" t="str">
        <f>IF(P3=0,"You are on your way to graduating debt free!","Reduce Expenses
and/or 
Increase Income by")</f>
        <v>Reduce Expenses
and/or 
Increase Income by</v>
      </c>
      <c r="I3" s="23"/>
      <c r="J3" s="23"/>
      <c r="K3" s="25"/>
      <c r="L3" s="27" t="str">
        <f>IF(SUM(F77:CD77)=0,"",IF(MIN($F$77:$CD$77)&lt;0,ABS(MIN($F$77:$CD$77)),"Debt free Degree"))</f>
        <v/>
      </c>
      <c r="M3" s="23"/>
      <c r="N3" s="25"/>
      <c r="P3" s="30" t="str">
        <f>'Monthly Budget'!H3</f>
        <v>$33,570</v>
      </c>
      <c r="Q3" s="33"/>
      <c r="S3" s="34" t="s">
        <v>7</v>
      </c>
      <c r="T3" s="18"/>
      <c r="U3" s="17"/>
      <c r="V3" s="35" t="str">
        <f>sum(G13:W13)</f>
        <v>$23,586</v>
      </c>
      <c r="W3" s="36" t="str">
        <f t="shared" ref="W3:W7" si="1">IF(SUM($V$3:$V$7)=0,"",V3/SUM($V$3:$V$7))</f>
        <v>70%</v>
      </c>
      <c r="X3" s="1"/>
      <c r="Y3" s="1"/>
      <c r="Z3" s="1"/>
      <c r="AA3" s="1"/>
      <c r="AB3" s="1"/>
      <c r="AC3" s="1"/>
      <c r="AD3" s="1"/>
      <c r="AE3" s="1"/>
      <c r="AF3" s="1"/>
    </row>
    <row r="4" ht="12.75" customHeight="1">
      <c r="A4" s="1"/>
      <c r="B4" s="19"/>
      <c r="C4" s="37"/>
      <c r="D4" s="5" t="str">
        <f>HYPERLINK("http://www.directtextbook.com/student-budget-tool-faq","FAQ")</f>
        <v>FAQ</v>
      </c>
      <c r="F4" s="1"/>
      <c r="H4" s="38"/>
      <c r="K4" s="39"/>
      <c r="L4" s="38"/>
      <c r="N4" s="39"/>
      <c r="P4" s="40"/>
      <c r="Q4" s="41"/>
      <c r="S4" s="34" t="s">
        <v>8</v>
      </c>
      <c r="T4" s="18"/>
      <c r="U4" s="17"/>
      <c r="V4" s="35" t="str">
        <f>sum(G21:W21)</f>
        <v>$5,184</v>
      </c>
      <c r="W4" s="36" t="str">
        <f t="shared" si="1"/>
        <v>15%</v>
      </c>
      <c r="X4" s="1"/>
      <c r="Y4" s="1"/>
      <c r="Z4" s="1"/>
      <c r="AA4" s="1"/>
      <c r="AB4" s="1"/>
      <c r="AC4" s="1"/>
      <c r="AD4" s="1"/>
      <c r="AE4" s="1"/>
      <c r="AF4" s="1"/>
    </row>
    <row r="5" ht="12.75" customHeight="1">
      <c r="A5" s="1"/>
      <c r="B5" s="19"/>
      <c r="F5" s="1"/>
      <c r="H5" s="38"/>
      <c r="K5" s="39"/>
      <c r="L5" s="38"/>
      <c r="N5" s="39"/>
      <c r="P5" s="40"/>
      <c r="Q5" s="41"/>
      <c r="S5" s="34" t="s">
        <v>9</v>
      </c>
      <c r="T5" s="18"/>
      <c r="U5" s="17"/>
      <c r="V5" s="35" t="str">
        <f>sum(G31:W31)</f>
        <v>$4,800</v>
      </c>
      <c r="W5" s="36" t="str">
        <f t="shared" si="1"/>
        <v>14%</v>
      </c>
      <c r="X5" s="1"/>
      <c r="Y5" s="1"/>
      <c r="Z5" s="1"/>
      <c r="AA5" s="1"/>
      <c r="AB5" s="1"/>
      <c r="AC5" s="1"/>
      <c r="AD5" s="1"/>
      <c r="AE5" s="1"/>
      <c r="AF5" s="1"/>
    </row>
    <row r="6" ht="12.75" customHeight="1">
      <c r="A6" s="1"/>
      <c r="B6" s="19"/>
      <c r="C6" s="42" t="s">
        <v>10</v>
      </c>
      <c r="D6" s="43" t="str">
        <f>'Monthly Budget'!D6</f>
        <v/>
      </c>
      <c r="E6" s="44"/>
      <c r="F6" s="1"/>
      <c r="H6" s="38"/>
      <c r="K6" s="39"/>
      <c r="L6" s="38"/>
      <c r="N6" s="39"/>
      <c r="P6" s="40"/>
      <c r="Q6" s="41"/>
      <c r="S6" s="34" t="s">
        <v>11</v>
      </c>
      <c r="T6" s="18"/>
      <c r="U6" s="17"/>
      <c r="V6" s="35" t="str">
        <f>sum(G48:W48)</f>
        <v>$0</v>
      </c>
      <c r="W6" s="36" t="str">
        <f t="shared" si="1"/>
        <v>0%</v>
      </c>
      <c r="X6" s="1"/>
      <c r="Y6" s="1"/>
      <c r="Z6" s="1"/>
      <c r="AA6" s="1"/>
      <c r="AB6" s="1"/>
      <c r="AC6" s="1"/>
      <c r="AD6" s="1"/>
      <c r="AE6" s="1"/>
      <c r="AF6" s="1"/>
    </row>
    <row r="7" ht="12.75" customHeight="1">
      <c r="A7" s="1"/>
      <c r="B7" s="19"/>
      <c r="C7" s="37"/>
      <c r="D7" s="45"/>
      <c r="E7" s="46"/>
      <c r="F7" s="1"/>
      <c r="H7" s="47"/>
      <c r="I7" s="48"/>
      <c r="J7" s="48"/>
      <c r="K7" s="49"/>
      <c r="L7" s="47"/>
      <c r="M7" s="48"/>
      <c r="N7" s="49"/>
      <c r="P7" s="50"/>
      <c r="Q7" s="51"/>
      <c r="S7" s="34" t="s">
        <v>12</v>
      </c>
      <c r="T7" s="18"/>
      <c r="U7" s="17"/>
      <c r="V7" s="35" t="str">
        <f>sum(G38:W38)</f>
        <v>$0</v>
      </c>
      <c r="W7" s="36" t="str">
        <f t="shared" si="1"/>
        <v>0%</v>
      </c>
      <c r="X7" s="1"/>
      <c r="Y7" s="1"/>
      <c r="Z7" s="1"/>
      <c r="AA7" s="1"/>
      <c r="AB7" s="1"/>
      <c r="AC7" s="1"/>
      <c r="AD7" s="1"/>
      <c r="AE7" s="1"/>
      <c r="AF7" s="1"/>
    </row>
    <row r="8" ht="5.25" customHeight="1">
      <c r="A8" s="1"/>
      <c r="B8" s="19"/>
      <c r="C8" s="19"/>
      <c r="D8" s="19"/>
      <c r="E8" s="19"/>
      <c r="F8" s="1"/>
      <c r="G8" s="1"/>
      <c r="H8" s="1"/>
      <c r="I8" s="60"/>
      <c r="J8" s="60"/>
      <c r="K8" s="61"/>
      <c r="L8" s="60"/>
      <c r="M8" s="1"/>
      <c r="N8" s="1"/>
      <c r="P8" s="60"/>
      <c r="Q8" s="60"/>
      <c r="R8" s="60"/>
      <c r="S8" s="6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3.0" hidden="1" customHeight="1">
      <c r="A9" s="63"/>
      <c r="B9" s="63"/>
      <c r="C9" s="65"/>
      <c r="D9" s="65"/>
      <c r="E9" s="65"/>
      <c r="F9" s="67"/>
      <c r="G9" s="67" t="str">
        <f>"by "&amp;#REF!&amp;" of 1st year"</f>
        <v>#REF!</v>
      </c>
      <c r="H9" s="67"/>
      <c r="I9" s="67"/>
      <c r="J9" s="67" t="str">
        <f>"by "&amp;#REF!&amp;" of 1st year"</f>
        <v>#REF!</v>
      </c>
      <c r="K9" s="67"/>
      <c r="L9" s="67"/>
      <c r="M9" s="67" t="str">
        <f>"by "&amp;#REF!&amp;" of 1st year"</f>
        <v>#REF!</v>
      </c>
      <c r="N9" s="67"/>
      <c r="O9" s="67"/>
      <c r="P9" s="67" t="str">
        <f>"by "&amp;#REF!&amp;" of 1st year"</f>
        <v>#REF!</v>
      </c>
      <c r="Q9" s="67"/>
      <c r="R9" s="67"/>
      <c r="S9" s="67" t="str">
        <f>"by "&amp;#REF!&amp;" of 2nd year"</f>
        <v>#REF!</v>
      </c>
      <c r="T9" s="67"/>
      <c r="U9" s="67"/>
      <c r="V9" s="67" t="str">
        <f>"by "&amp;#REF!&amp;" of 2nd year"</f>
        <v>#REF!</v>
      </c>
      <c r="W9" s="67"/>
      <c r="X9" s="67"/>
      <c r="Y9" s="63"/>
      <c r="Z9" s="63"/>
      <c r="AA9" s="63"/>
      <c r="AB9" s="63"/>
      <c r="AC9" s="63"/>
      <c r="AD9" s="63"/>
      <c r="AE9" s="63"/>
      <c r="AF9" s="63"/>
    </row>
    <row r="10" ht="3.0" customHeight="1">
      <c r="A10" s="1"/>
      <c r="B10" s="70"/>
      <c r="C10" s="71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1"/>
      <c r="Z10" s="1"/>
      <c r="AA10" s="1"/>
      <c r="AB10" s="1"/>
      <c r="AC10" s="1"/>
      <c r="AD10" s="1"/>
      <c r="AE10" s="1"/>
      <c r="AF10" s="1"/>
    </row>
    <row r="11" ht="24.75" customHeight="1">
      <c r="A11" s="74"/>
      <c r="B11" s="77"/>
      <c r="C11" s="78" t="s">
        <v>13</v>
      </c>
      <c r="D11" s="81"/>
      <c r="E11" s="83"/>
      <c r="F11" s="85"/>
      <c r="G11" s="87" t="s">
        <v>14</v>
      </c>
      <c r="H11" s="89"/>
      <c r="I11" s="85"/>
      <c r="J11" s="87" t="s">
        <v>15</v>
      </c>
      <c r="K11" s="89"/>
      <c r="L11" s="85"/>
      <c r="M11" s="87" t="s">
        <v>16</v>
      </c>
      <c r="N11" s="89"/>
      <c r="O11" s="85"/>
      <c r="P11" s="87" t="s">
        <v>17</v>
      </c>
      <c r="Q11" s="89"/>
      <c r="R11" s="85"/>
      <c r="S11" s="87" t="s">
        <v>18</v>
      </c>
      <c r="T11" s="89"/>
      <c r="U11" s="85"/>
      <c r="V11" s="87" t="s">
        <v>19</v>
      </c>
      <c r="W11" s="89"/>
      <c r="X11" s="85"/>
      <c r="Y11" s="94"/>
      <c r="Z11" s="94"/>
      <c r="AA11" s="94"/>
      <c r="AB11" s="94"/>
      <c r="AC11" s="94"/>
      <c r="AD11" s="94"/>
      <c r="AE11" s="94"/>
      <c r="AF11" s="94"/>
    </row>
    <row r="12" ht="3.0" customHeight="1">
      <c r="A12" s="74"/>
      <c r="B12" s="96"/>
      <c r="C12" s="98"/>
      <c r="D12" s="98"/>
      <c r="E12" s="98"/>
      <c r="F12" s="100"/>
      <c r="G12" s="102"/>
      <c r="H12" s="102"/>
      <c r="I12" s="100"/>
      <c r="J12" s="102"/>
      <c r="K12" s="102"/>
      <c r="L12" s="100"/>
      <c r="M12" s="102"/>
      <c r="N12" s="102"/>
      <c r="O12" s="100"/>
      <c r="P12" s="102"/>
      <c r="Q12" s="102"/>
      <c r="R12" s="100"/>
      <c r="S12" s="102"/>
      <c r="T12" s="102"/>
      <c r="U12" s="100"/>
      <c r="V12" s="102"/>
      <c r="W12" s="102"/>
      <c r="X12" s="100"/>
      <c r="Y12" s="1"/>
      <c r="Z12" s="1"/>
      <c r="AA12" s="1"/>
      <c r="AB12" s="1"/>
      <c r="AC12" s="1"/>
      <c r="AD12" s="1"/>
      <c r="AE12" s="1"/>
      <c r="AF12" s="1"/>
    </row>
    <row r="13" ht="19.5" customHeight="1">
      <c r="A13" s="104"/>
      <c r="B13" s="105"/>
      <c r="C13" s="107" t="str">
        <f>'Monthly Budget'!C13</f>
        <v>SCHOOL</v>
      </c>
      <c r="D13" s="109"/>
      <c r="E13" s="117"/>
      <c r="F13" s="118"/>
      <c r="G13" s="120" t="str">
        <f>SUM('Monthly Budget'!F13:S13)</f>
        <v>$8,334</v>
      </c>
      <c r="H13" s="120"/>
      <c r="I13" s="118"/>
      <c r="J13" s="120" t="str">
        <f>SUM('Monthly Budget'!U13:AF13)</f>
        <v>$5,084</v>
      </c>
      <c r="K13" s="120"/>
      <c r="L13" s="118"/>
      <c r="M13" s="120" t="str">
        <f>SUM('Monthly Budget'!AH13:AS13)</f>
        <v>$5,084</v>
      </c>
      <c r="N13" s="120"/>
      <c r="O13" s="118"/>
      <c r="P13" s="120" t="str">
        <f>SUM('Monthly Budget'!AU13:BF13)</f>
        <v>$5,084</v>
      </c>
      <c r="Q13" s="120"/>
      <c r="R13" s="118"/>
      <c r="S13" s="120" t="str">
        <f>SUM('Monthly Budget'!BH13:BS13)</f>
        <v>$0</v>
      </c>
      <c r="T13" s="120"/>
      <c r="U13" s="118"/>
      <c r="V13" s="120" t="str">
        <f>SUM('Monthly Budget'!BU13:CF13)</f>
        <v>$0</v>
      </c>
      <c r="W13" s="120"/>
      <c r="X13" s="118"/>
      <c r="Y13" s="104"/>
      <c r="Z13" s="104"/>
      <c r="AA13" s="104"/>
      <c r="AB13" s="104"/>
      <c r="AC13" s="104"/>
      <c r="AD13" s="104"/>
      <c r="AE13" s="104"/>
      <c r="AF13" s="104"/>
    </row>
    <row r="14" ht="12.75" customHeight="1">
      <c r="A14" s="1"/>
      <c r="B14" s="123"/>
      <c r="C14" s="125" t="str">
        <f>'Monthly Budget'!C14</f>
        <v>Tuition</v>
      </c>
      <c r="D14" s="125"/>
      <c r="E14" s="125"/>
      <c r="F14" s="127"/>
      <c r="G14" s="129" t="str">
        <f>if($C14="","",SUM('Monthly Budget'!F14:S14))</f>
        <v>$2,400</v>
      </c>
      <c r="H14" s="129"/>
      <c r="I14" s="127"/>
      <c r="J14" s="129" t="str">
        <f>if($C14="","",SUM('Monthly Budget'!U14:AF14))</f>
        <v>$2,400</v>
      </c>
      <c r="K14" s="129"/>
      <c r="L14" s="127"/>
      <c r="M14" s="129" t="str">
        <f>if($C14="","",SUM('Monthly Budget'!AH14:AS14))</f>
        <v>$2,400</v>
      </c>
      <c r="N14" s="129"/>
      <c r="O14" s="127"/>
      <c r="P14" s="129" t="str">
        <f>if($C14="","",SUM('Monthly Budget'!AU14:BF14))</f>
        <v>$2,400</v>
      </c>
      <c r="Q14" s="129"/>
      <c r="R14" s="127"/>
      <c r="S14" s="129" t="str">
        <f>if($C14="","",SUM('Monthly Budget'!BH14:BS14))</f>
        <v>$0</v>
      </c>
      <c r="T14" s="129"/>
      <c r="U14" s="127"/>
      <c r="V14" s="129" t="str">
        <f>if($C14="","",SUM('Monthly Budget'!BU14:CF14))</f>
        <v>$0</v>
      </c>
      <c r="W14" s="129"/>
      <c r="X14" s="127"/>
      <c r="Y14" s="1"/>
      <c r="Z14" s="1"/>
      <c r="AA14" s="1"/>
      <c r="AB14" s="1"/>
      <c r="AC14" s="1"/>
      <c r="AD14" s="1"/>
      <c r="AE14" s="1"/>
      <c r="AF14" s="1"/>
    </row>
    <row r="15" ht="12.75" customHeight="1">
      <c r="A15" s="1"/>
      <c r="B15" s="123"/>
      <c r="C15" s="132" t="str">
        <f>'Monthly Budget'!C15</f>
        <v>Textbooks</v>
      </c>
      <c r="D15" s="132"/>
      <c r="E15" s="132"/>
      <c r="F15" s="127"/>
      <c r="G15" s="133" t="str">
        <f>if($C15="","",SUM('Monthly Budget'!F15:S15))</f>
        <v>$1,100</v>
      </c>
      <c r="H15" s="133"/>
      <c r="I15" s="127"/>
      <c r="J15" s="133" t="str">
        <f>if($C15="","",SUM('Monthly Budget'!U15:AF15))</f>
        <v>$1,100</v>
      </c>
      <c r="K15" s="133"/>
      <c r="L15" s="127"/>
      <c r="M15" s="133" t="str">
        <f>if($C15="","",SUM('Monthly Budget'!AH15:AS15))</f>
        <v>$1,100</v>
      </c>
      <c r="N15" s="133"/>
      <c r="O15" s="127"/>
      <c r="P15" s="133" t="str">
        <f>if($C15="","",SUM('Monthly Budget'!AU15:BF15))</f>
        <v>$1,100</v>
      </c>
      <c r="Q15" s="133"/>
      <c r="R15" s="127"/>
      <c r="S15" s="133" t="str">
        <f>if($C15="","",SUM('Monthly Budget'!BH15:BS15))</f>
        <v>$0</v>
      </c>
      <c r="T15" s="133"/>
      <c r="U15" s="127"/>
      <c r="V15" s="133" t="str">
        <f>if($C15="","",SUM('Monthly Budget'!BU15:CF15))</f>
        <v>$0</v>
      </c>
      <c r="W15" s="133"/>
      <c r="X15" s="127"/>
      <c r="Y15" s="1"/>
      <c r="Z15" s="1"/>
      <c r="AA15" s="1"/>
      <c r="AB15" s="1"/>
      <c r="AC15" s="1"/>
      <c r="AD15" s="1"/>
      <c r="AE15" s="1"/>
      <c r="AF15" s="1"/>
    </row>
    <row r="16" ht="12.75" customHeight="1">
      <c r="A16" s="1"/>
      <c r="B16" s="123"/>
      <c r="C16" s="125" t="str">
        <f>'Monthly Budget'!C16</f>
        <v>School fees</v>
      </c>
      <c r="D16" s="125"/>
      <c r="E16" s="125"/>
      <c r="F16" s="127"/>
      <c r="G16" s="129" t="str">
        <f>if($C16="","",SUM('Monthly Budget'!F16:S16))</f>
        <v>$960</v>
      </c>
      <c r="H16" s="129"/>
      <c r="I16" s="127"/>
      <c r="J16" s="129" t="str">
        <f>if($C16="","",SUM('Monthly Budget'!U16:AF16))</f>
        <v>$960</v>
      </c>
      <c r="K16" s="129"/>
      <c r="L16" s="127"/>
      <c r="M16" s="129" t="str">
        <f>if($C16="","",SUM('Monthly Budget'!AH16:AS16))</f>
        <v>$960</v>
      </c>
      <c r="N16" s="129"/>
      <c r="O16" s="127"/>
      <c r="P16" s="129" t="str">
        <f>if($C16="","",SUM('Monthly Budget'!AU16:BF16))</f>
        <v>$960</v>
      </c>
      <c r="Q16" s="129"/>
      <c r="R16" s="127"/>
      <c r="S16" s="129" t="str">
        <f>if($C16="","",SUM('Monthly Budget'!BH16:BS16))</f>
        <v>$0</v>
      </c>
      <c r="T16" s="129"/>
      <c r="U16" s="127"/>
      <c r="V16" s="129" t="str">
        <f>if($C16="","",SUM('Monthly Budget'!BU16:CF16))</f>
        <v>$0</v>
      </c>
      <c r="W16" s="129"/>
      <c r="X16" s="127"/>
      <c r="Y16" s="1"/>
      <c r="Z16" s="1"/>
      <c r="AA16" s="1"/>
      <c r="AB16" s="1"/>
      <c r="AC16" s="1"/>
      <c r="AD16" s="1"/>
      <c r="AE16" s="1"/>
      <c r="AF16" s="1"/>
    </row>
    <row r="17" ht="12.75" customHeight="1">
      <c r="A17" s="1"/>
      <c r="B17" s="123"/>
      <c r="C17" s="132" t="str">
        <f>'Monthly Budget'!C17</f>
        <v>Supplies</v>
      </c>
      <c r="D17" s="132"/>
      <c r="E17" s="132"/>
      <c r="F17" s="127"/>
      <c r="G17" s="133" t="str">
        <f>if($C17="","",SUM('Monthly Budget'!F17:S17))</f>
        <v>$360</v>
      </c>
      <c r="H17" s="133"/>
      <c r="I17" s="127"/>
      <c r="J17" s="133" t="str">
        <f>if($C17="","",SUM('Monthly Budget'!U17:AF17))</f>
        <v>$360</v>
      </c>
      <c r="K17" s="133"/>
      <c r="L17" s="127"/>
      <c r="M17" s="133" t="str">
        <f>if($C17="","",SUM('Monthly Budget'!AH17:AS17))</f>
        <v>$360</v>
      </c>
      <c r="N17" s="133"/>
      <c r="O17" s="127"/>
      <c r="P17" s="133" t="str">
        <f>if($C17="","",SUM('Monthly Budget'!AU17:BF17))</f>
        <v>$360</v>
      </c>
      <c r="Q17" s="133"/>
      <c r="R17" s="127"/>
      <c r="S17" s="133" t="str">
        <f>if($C17="","",SUM('Monthly Budget'!BH17:BS17))</f>
        <v>$0</v>
      </c>
      <c r="T17" s="133"/>
      <c r="U17" s="127"/>
      <c r="V17" s="133" t="str">
        <f>if($C17="","",SUM('Monthly Budget'!BU17:CF17))</f>
        <v>$0</v>
      </c>
      <c r="W17" s="133"/>
      <c r="X17" s="127"/>
      <c r="Y17" s="1"/>
      <c r="Z17" s="1"/>
      <c r="AA17" s="1"/>
      <c r="AB17" s="1"/>
      <c r="AC17" s="1"/>
      <c r="AD17" s="1"/>
      <c r="AE17" s="1"/>
      <c r="AF17" s="1"/>
    </row>
    <row r="18" ht="12.75" customHeight="1">
      <c r="A18" s="1"/>
      <c r="B18" s="123"/>
      <c r="C18" s="125" t="str">
        <f>'Monthly Budget'!C18</f>
        <v>Electronics</v>
      </c>
      <c r="D18" s="125"/>
      <c r="E18" s="125"/>
      <c r="F18" s="127"/>
      <c r="G18" s="129" t="str">
        <f>if($C18="","",SUM('Monthly Budget'!F18:S18))</f>
        <v>$264</v>
      </c>
      <c r="H18" s="129"/>
      <c r="I18" s="127"/>
      <c r="J18" s="129" t="str">
        <f>if($C18="","",SUM('Monthly Budget'!U18:AF18))</f>
        <v>$264</v>
      </c>
      <c r="K18" s="129"/>
      <c r="L18" s="127"/>
      <c r="M18" s="129" t="str">
        <f>if($C18="","",SUM('Monthly Budget'!AH18:AS18))</f>
        <v>$264</v>
      </c>
      <c r="N18" s="129"/>
      <c r="O18" s="127"/>
      <c r="P18" s="129" t="str">
        <f>if($C18="","",SUM('Monthly Budget'!AU18:BF18))</f>
        <v>$264</v>
      </c>
      <c r="Q18" s="129"/>
      <c r="R18" s="127"/>
      <c r="S18" s="129" t="str">
        <f>if($C18="","",SUM('Monthly Budget'!BH18:BS18))</f>
        <v>$0</v>
      </c>
      <c r="T18" s="129"/>
      <c r="U18" s="127"/>
      <c r="V18" s="129" t="str">
        <f>if($C18="","",SUM('Monthly Budget'!BU18:CF18))</f>
        <v>$0</v>
      </c>
      <c r="W18" s="129"/>
      <c r="X18" s="127"/>
      <c r="Y18" s="1"/>
      <c r="Z18" s="1"/>
      <c r="AA18" s="1"/>
      <c r="AB18" s="1"/>
      <c r="AC18" s="1"/>
      <c r="AD18" s="1"/>
      <c r="AE18" s="1"/>
      <c r="AF18" s="1"/>
    </row>
    <row r="19" ht="12.75" customHeight="1">
      <c r="A19" s="1"/>
      <c r="B19" s="123"/>
      <c r="C19" s="132" t="str">
        <f>'Monthly Budget'!C19</f>
        <v>Existing Student Debt Payment</v>
      </c>
      <c r="D19" s="132"/>
      <c r="E19" s="132"/>
      <c r="F19" s="127"/>
      <c r="G19" s="133" t="str">
        <f>if($C19="","",SUM('Monthly Budget'!F19:S19))</f>
        <v>$5,000</v>
      </c>
      <c r="H19" s="133"/>
      <c r="I19" s="127"/>
      <c r="J19" s="133" t="str">
        <f>if($C19="","",SUM('Monthly Budget'!U19:AF19))</f>
        <v>$0</v>
      </c>
      <c r="K19" s="133"/>
      <c r="L19" s="127"/>
      <c r="M19" s="133" t="str">
        <f>if($C19="","",SUM('Monthly Budget'!AH19:AS19))</f>
        <v>$0</v>
      </c>
      <c r="N19" s="133"/>
      <c r="O19" s="127"/>
      <c r="P19" s="133" t="str">
        <f>if($C19="","",SUM('Monthly Budget'!AU19:BF19))</f>
        <v>$0</v>
      </c>
      <c r="Q19" s="133"/>
      <c r="R19" s="127"/>
      <c r="S19" s="133" t="str">
        <f>if($C19="","",SUM('Monthly Budget'!BH19:BS19))</f>
        <v>$0</v>
      </c>
      <c r="T19" s="133"/>
      <c r="U19" s="127"/>
      <c r="V19" s="133" t="str">
        <f>if($C19="","",SUM('Monthly Budget'!BU19:CF19))</f>
        <v>$0</v>
      </c>
      <c r="W19" s="133"/>
      <c r="X19" s="127"/>
      <c r="Y19" s="1"/>
      <c r="Z19" s="1"/>
      <c r="AA19" s="1"/>
      <c r="AB19" s="1"/>
      <c r="AC19" s="1"/>
      <c r="AD19" s="1"/>
      <c r="AE19" s="1"/>
      <c r="AF19" s="1"/>
    </row>
    <row r="20" ht="12.75" customHeight="1">
      <c r="A20" s="1"/>
      <c r="B20" s="123"/>
      <c r="C20" s="125"/>
      <c r="D20" s="125"/>
      <c r="E20" s="125"/>
      <c r="F20" s="127"/>
      <c r="G20" s="129" t="str">
        <f>if($C20="","",SUM('Monthly Budget'!F20:S20))</f>
        <v/>
      </c>
      <c r="H20" s="129"/>
      <c r="I20" s="127"/>
      <c r="J20" s="129" t="str">
        <f>if($C20="","",SUM('Monthly Budget'!U20:AF20))</f>
        <v/>
      </c>
      <c r="K20" s="129"/>
      <c r="L20" s="127"/>
      <c r="M20" s="129" t="str">
        <f>if($C20="","",SUM('Monthly Budget'!AH20:AS20))</f>
        <v/>
      </c>
      <c r="N20" s="129"/>
      <c r="O20" s="127"/>
      <c r="P20" s="129" t="str">
        <f>if($C20="","",SUM('Monthly Budget'!AU20:BF20))</f>
        <v/>
      </c>
      <c r="Q20" s="129"/>
      <c r="R20" s="127"/>
      <c r="S20" s="129" t="str">
        <f>if($C20="","",SUM('Monthly Budget'!BH20:BS20))</f>
        <v/>
      </c>
      <c r="T20" s="129"/>
      <c r="U20" s="127"/>
      <c r="V20" s="129" t="str">
        <f>if($C20="","",SUM('Monthly Budget'!BU20:CF20))</f>
        <v/>
      </c>
      <c r="W20" s="129"/>
      <c r="X20" s="127"/>
      <c r="Y20" s="1"/>
      <c r="Z20" s="1"/>
      <c r="AA20" s="1"/>
      <c r="AB20" s="1"/>
      <c r="AC20" s="1"/>
      <c r="AD20" s="1"/>
      <c r="AE20" s="1"/>
      <c r="AF20" s="1"/>
    </row>
    <row r="21" ht="19.5" customHeight="1">
      <c r="A21" s="104"/>
      <c r="B21" s="105"/>
      <c r="C21" s="107" t="str">
        <f>'Monthly Budget'!C21</f>
        <v>HOUSING</v>
      </c>
      <c r="D21" s="109"/>
      <c r="E21" s="117"/>
      <c r="F21" s="127"/>
      <c r="G21" s="120" t="str">
        <f>SUM('Monthly Budget'!F21:S21)</f>
        <v>$1,296</v>
      </c>
      <c r="H21" s="120"/>
      <c r="I21" s="127"/>
      <c r="J21" s="120" t="str">
        <f>SUM('Monthly Budget'!U21:AF21)</f>
        <v>$1,296</v>
      </c>
      <c r="K21" s="120"/>
      <c r="L21" s="127"/>
      <c r="M21" s="120" t="str">
        <f>SUM('Monthly Budget'!AH21:AS21)</f>
        <v>$1,296</v>
      </c>
      <c r="N21" s="120"/>
      <c r="O21" s="127"/>
      <c r="P21" s="120" t="str">
        <f>SUM('Monthly Budget'!AU21:BF21)</f>
        <v>$1,296</v>
      </c>
      <c r="Q21" s="120"/>
      <c r="R21" s="127"/>
      <c r="S21" s="120" t="str">
        <f>SUM('Monthly Budget'!BH21:BS21)</f>
        <v>$0</v>
      </c>
      <c r="T21" s="120"/>
      <c r="U21" s="127"/>
      <c r="V21" s="120" t="str">
        <f>SUM('Monthly Budget'!BU21:CF21)</f>
        <v>$0</v>
      </c>
      <c r="W21" s="120"/>
      <c r="X21" s="127"/>
      <c r="Y21" s="104"/>
      <c r="Z21" s="104"/>
      <c r="AA21" s="104"/>
      <c r="AB21" s="104"/>
      <c r="AC21" s="104"/>
      <c r="AD21" s="104"/>
      <c r="AE21" s="104"/>
      <c r="AF21" s="104"/>
    </row>
    <row r="22" ht="12.75" customHeight="1">
      <c r="A22" s="1"/>
      <c r="B22" s="123"/>
      <c r="C22" s="125" t="str">
        <f>'Monthly Budget'!C22</f>
        <v>Rent</v>
      </c>
      <c r="D22" s="125"/>
      <c r="E22" s="125"/>
      <c r="F22" s="127"/>
      <c r="G22" s="129" t="str">
        <f>if($C22="","",SUM('Monthly Budget'!F22:S22))</f>
        <v>$120</v>
      </c>
      <c r="H22" s="129"/>
      <c r="I22" s="127"/>
      <c r="J22" s="129" t="str">
        <f>if($C22="","",SUM('Monthly Budget'!U22:AF22))</f>
        <v>$120</v>
      </c>
      <c r="K22" s="129"/>
      <c r="L22" s="127"/>
      <c r="M22" s="129" t="str">
        <f>if($C22="","",SUM('Monthly Budget'!AH22:AS22))</f>
        <v>$120</v>
      </c>
      <c r="N22" s="129"/>
      <c r="O22" s="127"/>
      <c r="P22" s="129" t="str">
        <f>if($C22="","",SUM('Monthly Budget'!AU22:BF22))</f>
        <v>$120</v>
      </c>
      <c r="Q22" s="154"/>
      <c r="R22" s="127"/>
      <c r="S22" s="129" t="str">
        <f>if($C22="","",SUM('Monthly Budget'!BH22:BS22))</f>
        <v>$0</v>
      </c>
      <c r="T22" s="129"/>
      <c r="U22" s="127"/>
      <c r="V22" s="129" t="str">
        <f>if($C22="","",SUM('Monthly Budget'!BU22:CF22))</f>
        <v>$0</v>
      </c>
      <c r="W22" s="129"/>
      <c r="X22" s="127"/>
      <c r="Y22" s="1"/>
      <c r="Z22" s="1"/>
      <c r="AA22" s="1"/>
      <c r="AB22" s="1"/>
      <c r="AC22" s="1"/>
      <c r="AD22" s="1"/>
      <c r="AE22" s="1"/>
      <c r="AF22" s="1"/>
    </row>
    <row r="23" ht="12.75" customHeight="1">
      <c r="A23" s="1"/>
      <c r="B23" s="123"/>
      <c r="C23" s="132" t="str">
        <f>'Monthly Budget'!C23</f>
        <v>Water</v>
      </c>
      <c r="D23" s="132"/>
      <c r="E23" s="132"/>
      <c r="F23" s="127"/>
      <c r="G23" s="133" t="str">
        <f>if($C23="","",SUM('Monthly Budget'!F23:S23))</f>
        <v>$132</v>
      </c>
      <c r="H23" s="133"/>
      <c r="I23" s="127"/>
      <c r="J23" s="133" t="str">
        <f>if($C23="","",SUM('Monthly Budget'!U23:AF23))</f>
        <v>$132</v>
      </c>
      <c r="K23" s="133"/>
      <c r="L23" s="127"/>
      <c r="M23" s="133" t="str">
        <f>if($C23="","",SUM('Monthly Budget'!AH23:AS23))</f>
        <v>$132</v>
      </c>
      <c r="N23" s="133"/>
      <c r="O23" s="127"/>
      <c r="P23" s="133" t="str">
        <f>if($C23="","",SUM('Monthly Budget'!AU23:BF23))</f>
        <v>$132</v>
      </c>
      <c r="Q23" s="133"/>
      <c r="R23" s="127"/>
      <c r="S23" s="133" t="str">
        <f>if($C23="","",SUM('Monthly Budget'!BH23:BS23))</f>
        <v>$0</v>
      </c>
      <c r="T23" s="133"/>
      <c r="U23" s="127"/>
      <c r="V23" s="133" t="str">
        <f>if($C23="","",SUM('Monthly Budget'!BU23:CF23))</f>
        <v>$0</v>
      </c>
      <c r="W23" s="133"/>
      <c r="X23" s="127"/>
      <c r="Y23" s="1"/>
      <c r="Z23" s="1"/>
      <c r="AA23" s="1"/>
      <c r="AB23" s="1"/>
      <c r="AC23" s="1"/>
      <c r="AD23" s="1"/>
      <c r="AE23" s="1"/>
      <c r="AF23" s="1"/>
    </row>
    <row r="24" ht="12.75" customHeight="1">
      <c r="A24" s="1"/>
      <c r="B24" s="123"/>
      <c r="C24" s="125" t="str">
        <f>'Monthly Budget'!C24</f>
        <v>Electric</v>
      </c>
      <c r="D24" s="125"/>
      <c r="E24" s="125"/>
      <c r="F24" s="127"/>
      <c r="G24" s="129" t="str">
        <f>if($C24="","",SUM('Monthly Budget'!F24:S24))</f>
        <v>$144</v>
      </c>
      <c r="H24" s="129"/>
      <c r="I24" s="127"/>
      <c r="J24" s="129" t="str">
        <f>if($C24="","",SUM('Monthly Budget'!U24:AF24))</f>
        <v>$144</v>
      </c>
      <c r="K24" s="129"/>
      <c r="L24" s="127"/>
      <c r="M24" s="129" t="str">
        <f>if($C24="","",SUM('Monthly Budget'!AH24:AS24))</f>
        <v>$144</v>
      </c>
      <c r="N24" s="129"/>
      <c r="O24" s="127"/>
      <c r="P24" s="129" t="str">
        <f>if($C24="","",SUM('Monthly Budget'!AU24:BF24))</f>
        <v>$144</v>
      </c>
      <c r="Q24" s="129"/>
      <c r="R24" s="127"/>
      <c r="S24" s="129" t="str">
        <f>if($C24="","",SUM('Monthly Budget'!BH24:BS24))</f>
        <v>$0</v>
      </c>
      <c r="T24" s="129"/>
      <c r="U24" s="127"/>
      <c r="V24" s="129" t="str">
        <f>if($C24="","",SUM('Monthly Budget'!BU24:CF24))</f>
        <v>$0</v>
      </c>
      <c r="W24" s="129"/>
      <c r="X24" s="127"/>
      <c r="Y24" s="1"/>
      <c r="Z24" s="1"/>
      <c r="AA24" s="1"/>
      <c r="AB24" s="1"/>
      <c r="AC24" s="1"/>
      <c r="AD24" s="1"/>
      <c r="AE24" s="1"/>
      <c r="AF24" s="1"/>
    </row>
    <row r="25" ht="12.75" customHeight="1">
      <c r="A25" s="1"/>
      <c r="B25" s="123"/>
      <c r="C25" s="132" t="str">
        <f>'Monthly Budget'!C25</f>
        <v>Heating</v>
      </c>
      <c r="D25" s="132"/>
      <c r="E25" s="132"/>
      <c r="F25" s="127"/>
      <c r="G25" s="133" t="str">
        <f>if($C25="","",SUM('Monthly Budget'!F25:S25))</f>
        <v>$156</v>
      </c>
      <c r="H25" s="133"/>
      <c r="I25" s="127"/>
      <c r="J25" s="133" t="str">
        <f>if($C25="","",SUM('Monthly Budget'!U25:AF25))</f>
        <v>$156</v>
      </c>
      <c r="K25" s="133"/>
      <c r="L25" s="127"/>
      <c r="M25" s="133" t="str">
        <f>if($C25="","",SUM('Monthly Budget'!AH25:AS25))</f>
        <v>$156</v>
      </c>
      <c r="N25" s="133"/>
      <c r="O25" s="127"/>
      <c r="P25" s="133" t="str">
        <f>if($C25="","",SUM('Monthly Budget'!AU25:BF25))</f>
        <v>$156</v>
      </c>
      <c r="Q25" s="133"/>
      <c r="R25" s="127"/>
      <c r="S25" s="133" t="str">
        <f>if($C25="","",SUM('Monthly Budget'!BH25:BS25))</f>
        <v>$0</v>
      </c>
      <c r="T25" s="133"/>
      <c r="U25" s="127"/>
      <c r="V25" s="133" t="str">
        <f>if($C25="","",SUM('Monthly Budget'!BU25:CF25))</f>
        <v>$0</v>
      </c>
      <c r="W25" s="133"/>
      <c r="X25" s="127"/>
      <c r="Y25" s="1"/>
      <c r="Z25" s="1"/>
      <c r="AA25" s="1"/>
      <c r="AB25" s="1"/>
      <c r="AC25" s="1"/>
      <c r="AD25" s="1"/>
      <c r="AE25" s="1"/>
      <c r="AF25" s="1"/>
    </row>
    <row r="26" ht="12.75" customHeight="1">
      <c r="A26" s="1"/>
      <c r="B26" s="123"/>
      <c r="C26" s="125" t="str">
        <f>'Monthly Budget'!C26</f>
        <v>Garbage</v>
      </c>
      <c r="D26" s="125"/>
      <c r="E26" s="125"/>
      <c r="F26" s="127"/>
      <c r="G26" s="129" t="str">
        <f>if($C26="","",SUM('Monthly Budget'!F26:S26))</f>
        <v>$168</v>
      </c>
      <c r="H26" s="129"/>
      <c r="I26" s="127"/>
      <c r="J26" s="129" t="str">
        <f>if($C26="","",SUM('Monthly Budget'!U26:AF26))</f>
        <v>$168</v>
      </c>
      <c r="K26" s="129"/>
      <c r="L26" s="127"/>
      <c r="M26" s="129" t="str">
        <f>if($C26="","",SUM('Monthly Budget'!AH26:AS26))</f>
        <v>$168</v>
      </c>
      <c r="N26" s="129"/>
      <c r="O26" s="127"/>
      <c r="P26" s="129" t="str">
        <f>if($C26="","",SUM('Monthly Budget'!AU26:BF26))</f>
        <v>$168</v>
      </c>
      <c r="Q26" s="129"/>
      <c r="R26" s="127"/>
      <c r="S26" s="129" t="str">
        <f>if($C26="","",SUM('Monthly Budget'!BH26:BS26))</f>
        <v>$0</v>
      </c>
      <c r="T26" s="129"/>
      <c r="U26" s="127"/>
      <c r="V26" s="129" t="str">
        <f>if($C26="","",SUM('Monthly Budget'!BU26:CF26))</f>
        <v>$0</v>
      </c>
      <c r="W26" s="129"/>
      <c r="X26" s="127"/>
      <c r="Y26" s="1"/>
      <c r="Z26" s="1"/>
      <c r="AA26" s="1"/>
      <c r="AB26" s="1"/>
      <c r="AC26" s="1"/>
      <c r="AD26" s="1"/>
      <c r="AE26" s="1"/>
      <c r="AF26" s="1"/>
    </row>
    <row r="27" ht="12.75" customHeight="1">
      <c r="A27" s="1"/>
      <c r="B27" s="123"/>
      <c r="C27" s="132" t="str">
        <f>'Monthly Budget'!C27</f>
        <v>Cable TV</v>
      </c>
      <c r="D27" s="132"/>
      <c r="E27" s="132"/>
      <c r="F27" s="127"/>
      <c r="G27" s="133" t="str">
        <f>if($C27="","",SUM('Monthly Budget'!F27:S27))</f>
        <v>$180</v>
      </c>
      <c r="H27" s="133"/>
      <c r="I27" s="127"/>
      <c r="J27" s="133" t="str">
        <f>if($C27="","",SUM('Monthly Budget'!U27:AF27))</f>
        <v>$180</v>
      </c>
      <c r="K27" s="133"/>
      <c r="L27" s="127"/>
      <c r="M27" s="133" t="str">
        <f>if($C27="","",SUM('Monthly Budget'!AH27:AS27))</f>
        <v>$180</v>
      </c>
      <c r="N27" s="133"/>
      <c r="O27" s="127"/>
      <c r="P27" s="133" t="str">
        <f>if($C27="","",SUM('Monthly Budget'!AU27:BF27))</f>
        <v>$180</v>
      </c>
      <c r="Q27" s="133"/>
      <c r="R27" s="127"/>
      <c r="S27" s="133" t="str">
        <f>if($C27="","",SUM('Monthly Budget'!BH27:BS27))</f>
        <v>$0</v>
      </c>
      <c r="T27" s="133"/>
      <c r="U27" s="127"/>
      <c r="V27" s="133" t="str">
        <f>if($C27="","",SUM('Monthly Budget'!BU27:CF27))</f>
        <v>$0</v>
      </c>
      <c r="W27" s="133"/>
      <c r="X27" s="127"/>
      <c r="Y27" s="1"/>
      <c r="Z27" s="1"/>
      <c r="AA27" s="1"/>
      <c r="AB27" s="1"/>
      <c r="AC27" s="1"/>
      <c r="AD27" s="1"/>
      <c r="AE27" s="1"/>
      <c r="AF27" s="1"/>
    </row>
    <row r="28" ht="12.75" customHeight="1">
      <c r="A28" s="1"/>
      <c r="B28" s="123"/>
      <c r="C28" s="125" t="str">
        <f>'Monthly Budget'!C28</f>
        <v>Internet</v>
      </c>
      <c r="D28" s="125"/>
      <c r="E28" s="125"/>
      <c r="F28" s="127"/>
      <c r="G28" s="129" t="str">
        <f>if($C28="","",SUM('Monthly Budget'!F28:S28))</f>
        <v>$192</v>
      </c>
      <c r="H28" s="129"/>
      <c r="I28" s="127"/>
      <c r="J28" s="129" t="str">
        <f>if($C28="","",SUM('Monthly Budget'!U28:AF28))</f>
        <v>$192</v>
      </c>
      <c r="K28" s="129"/>
      <c r="L28" s="127"/>
      <c r="M28" s="129" t="str">
        <f>if($C28="","",SUM('Monthly Budget'!AH28:AS28))</f>
        <v>$192</v>
      </c>
      <c r="N28" s="129"/>
      <c r="O28" s="127"/>
      <c r="P28" s="129" t="str">
        <f>if($C28="","",SUM('Monthly Budget'!AU28:BF28))</f>
        <v>$192</v>
      </c>
      <c r="Q28" s="129"/>
      <c r="R28" s="127"/>
      <c r="S28" s="129" t="str">
        <f>if($C28="","",SUM('Monthly Budget'!BH28:BS28))</f>
        <v>$0</v>
      </c>
      <c r="T28" s="129"/>
      <c r="U28" s="127"/>
      <c r="V28" s="129" t="str">
        <f>if($C28="","",SUM('Monthly Budget'!BU28:CF28))</f>
        <v>$0</v>
      </c>
      <c r="W28" s="129"/>
      <c r="X28" s="127"/>
      <c r="Y28" s="1"/>
      <c r="Z28" s="1"/>
      <c r="AA28" s="1"/>
      <c r="AB28" s="1"/>
      <c r="AC28" s="1"/>
      <c r="AD28" s="1"/>
      <c r="AE28" s="1"/>
      <c r="AF28" s="1"/>
    </row>
    <row r="29" ht="12.75" customHeight="1">
      <c r="A29" s="1"/>
      <c r="B29" s="123"/>
      <c r="C29" s="132" t="str">
        <f>'Monthly Budget'!C29</f>
        <v>Phone Service</v>
      </c>
      <c r="D29" s="132"/>
      <c r="E29" s="132"/>
      <c r="F29" s="127"/>
      <c r="G29" s="133" t="str">
        <f>if($C29="","",SUM('Monthly Budget'!F29:S29))</f>
        <v>$204</v>
      </c>
      <c r="H29" s="133"/>
      <c r="I29" s="127"/>
      <c r="J29" s="133" t="str">
        <f>if($C29="","",SUM('Monthly Budget'!U29:AF29))</f>
        <v>$204</v>
      </c>
      <c r="K29" s="133"/>
      <c r="L29" s="127"/>
      <c r="M29" s="133" t="str">
        <f>if($C29="","",SUM('Monthly Budget'!AH29:AS29))</f>
        <v>$204</v>
      </c>
      <c r="N29" s="133"/>
      <c r="O29" s="127"/>
      <c r="P29" s="133" t="str">
        <f>if($C29="","",SUM('Monthly Budget'!AU29:BF29))</f>
        <v>$204</v>
      </c>
      <c r="Q29" s="133"/>
      <c r="R29" s="127"/>
      <c r="S29" s="133" t="str">
        <f>if($C29="","",SUM('Monthly Budget'!BH29:BS29))</f>
        <v>$0</v>
      </c>
      <c r="T29" s="133"/>
      <c r="U29" s="127"/>
      <c r="V29" s="133" t="str">
        <f>if($C29="","",SUM('Monthly Budget'!BU29:CF29))</f>
        <v>$0</v>
      </c>
      <c r="W29" s="133"/>
      <c r="X29" s="127"/>
      <c r="Y29" s="1"/>
      <c r="Z29" s="1"/>
      <c r="AA29" s="1"/>
      <c r="AB29" s="1"/>
      <c r="AC29" s="1"/>
      <c r="AD29" s="1"/>
      <c r="AE29" s="1"/>
      <c r="AF29" s="1"/>
    </row>
    <row r="30" ht="12.75" customHeight="1">
      <c r="A30" s="1"/>
      <c r="B30" s="123"/>
      <c r="C30" s="125"/>
      <c r="D30" s="125"/>
      <c r="E30" s="125"/>
      <c r="F30" s="127"/>
      <c r="G30" s="129" t="str">
        <f>if($C30="","",SUM('Monthly Budget'!F30:S30))</f>
        <v/>
      </c>
      <c r="H30" s="129"/>
      <c r="I30" s="127"/>
      <c r="J30" s="129" t="str">
        <f>if($C30="","",SUM('Monthly Budget'!U30:AF30))</f>
        <v/>
      </c>
      <c r="K30" s="129"/>
      <c r="L30" s="127"/>
      <c r="M30" s="129" t="str">
        <f>if($C30="","",SUM('Monthly Budget'!AH30:AS30))</f>
        <v/>
      </c>
      <c r="N30" s="129"/>
      <c r="O30" s="127"/>
      <c r="P30" s="129" t="str">
        <f>if($C30="","",SUM('Monthly Budget'!AU30:BF30))</f>
        <v/>
      </c>
      <c r="Q30" s="129"/>
      <c r="R30" s="127"/>
      <c r="S30" s="129" t="str">
        <f>if($C30="","",SUM('Monthly Budget'!BH30:BS30))</f>
        <v/>
      </c>
      <c r="T30" s="129"/>
      <c r="U30" s="127"/>
      <c r="V30" s="129" t="str">
        <f>if($C30="","",SUM('Monthly Budget'!BU30:CF30))</f>
        <v/>
      </c>
      <c r="W30" s="129"/>
      <c r="X30" s="127"/>
      <c r="Y30" s="1"/>
      <c r="Z30" s="1"/>
      <c r="AA30" s="1"/>
      <c r="AB30" s="1"/>
      <c r="AC30" s="1"/>
      <c r="AD30" s="1"/>
      <c r="AE30" s="1"/>
      <c r="AF30" s="1"/>
    </row>
    <row r="31" ht="19.5" customHeight="1">
      <c r="A31" s="104"/>
      <c r="B31" s="105"/>
      <c r="C31" s="107" t="str">
        <f>'Monthly Budget'!C31</f>
        <v>TRANSPORTATION</v>
      </c>
      <c r="D31" s="109"/>
      <c r="E31" s="117"/>
      <c r="F31" s="127"/>
      <c r="G31" s="120" t="str">
        <f>SUM('Monthly Budget'!F31:S31)</f>
        <v>$1,200</v>
      </c>
      <c r="H31" s="120"/>
      <c r="I31" s="127"/>
      <c r="J31" s="120" t="str">
        <f>SUM('Monthly Budget'!U31:AF31)</f>
        <v>$1,200</v>
      </c>
      <c r="K31" s="120"/>
      <c r="L31" s="127"/>
      <c r="M31" s="120" t="str">
        <f>SUM('Monthly Budget'!AH31:AS31)</f>
        <v>$1,200</v>
      </c>
      <c r="N31" s="120"/>
      <c r="O31" s="127"/>
      <c r="P31" s="120" t="str">
        <f>SUM('Monthly Budget'!AU31:BF31)</f>
        <v>$1,200</v>
      </c>
      <c r="Q31" s="120"/>
      <c r="R31" s="127"/>
      <c r="S31" s="120" t="str">
        <f>SUM('Monthly Budget'!BH31:BS31)</f>
        <v>$0</v>
      </c>
      <c r="T31" s="120"/>
      <c r="U31" s="127"/>
      <c r="V31" s="120" t="str">
        <f>SUM('Monthly Budget'!BU31:CF31)</f>
        <v>$0</v>
      </c>
      <c r="W31" s="120"/>
      <c r="X31" s="127"/>
      <c r="Y31" s="104"/>
      <c r="Z31" s="104"/>
      <c r="AA31" s="104"/>
      <c r="AB31" s="104"/>
      <c r="AC31" s="104"/>
      <c r="AD31" s="104"/>
      <c r="AE31" s="104"/>
      <c r="AF31" s="104"/>
    </row>
    <row r="32" ht="12.75" customHeight="1">
      <c r="A32" s="1"/>
      <c r="B32" s="123"/>
      <c r="C32" s="125" t="str">
        <f>'Monthly Budget'!C32</f>
        <v>Transit fees</v>
      </c>
      <c r="D32" s="125"/>
      <c r="E32" s="125"/>
      <c r="F32" s="127"/>
      <c r="G32" s="129" t="str">
        <f>if($C32="","",SUM('Monthly Budget'!F32:S32))</f>
        <v>$216</v>
      </c>
      <c r="H32" s="129"/>
      <c r="I32" s="127"/>
      <c r="J32" s="129" t="str">
        <f>if($C32="","",SUM('Monthly Budget'!U32:AF32))</f>
        <v>$216</v>
      </c>
      <c r="K32" s="129"/>
      <c r="L32" s="127"/>
      <c r="M32" s="129" t="str">
        <f>if($C32="","",SUM('Monthly Budget'!AH32:AS32))</f>
        <v>$216</v>
      </c>
      <c r="N32" s="129"/>
      <c r="O32" s="127"/>
      <c r="P32" s="129" t="str">
        <f>if($C32="","",SUM('Monthly Budget'!AU32:BF32))</f>
        <v>$216</v>
      </c>
      <c r="Q32" s="129"/>
      <c r="R32" s="127"/>
      <c r="S32" s="129" t="str">
        <f>if($C32="","",SUM('Monthly Budget'!BH32:BS32))</f>
        <v>$0</v>
      </c>
      <c r="T32" s="129"/>
      <c r="U32" s="127"/>
      <c r="V32" s="129" t="str">
        <f>if($C32="","",SUM('Monthly Budget'!BU32:CF32))</f>
        <v>$0</v>
      </c>
      <c r="W32" s="129"/>
      <c r="X32" s="127"/>
      <c r="Y32" s="1"/>
      <c r="Z32" s="1"/>
      <c r="AA32" s="1"/>
      <c r="AB32" s="1"/>
      <c r="AC32" s="1"/>
      <c r="AD32" s="1"/>
      <c r="AE32" s="1"/>
      <c r="AF32" s="1"/>
    </row>
    <row r="33" ht="12.75" customHeight="1">
      <c r="A33" s="1"/>
      <c r="B33" s="123"/>
      <c r="C33" s="132" t="str">
        <f>'Monthly Budget'!C33</f>
        <v>Car payment</v>
      </c>
      <c r="D33" s="132"/>
      <c r="E33" s="132"/>
      <c r="F33" s="127"/>
      <c r="G33" s="133" t="str">
        <f>if($C33="","",SUM('Monthly Budget'!F33:S33))</f>
        <v>$228</v>
      </c>
      <c r="H33" s="133"/>
      <c r="I33" s="127"/>
      <c r="J33" s="133" t="str">
        <f>if($C33="","",SUM('Monthly Budget'!U33:AF33))</f>
        <v>$228</v>
      </c>
      <c r="K33" s="133"/>
      <c r="L33" s="127"/>
      <c r="M33" s="133" t="str">
        <f>if($C33="","",SUM('Monthly Budget'!AH33:AS33))</f>
        <v>$228</v>
      </c>
      <c r="N33" s="133"/>
      <c r="O33" s="127"/>
      <c r="P33" s="133" t="str">
        <f>if($C33="","",SUM('Monthly Budget'!AU33:BF33))</f>
        <v>$228</v>
      </c>
      <c r="Q33" s="133"/>
      <c r="R33" s="127"/>
      <c r="S33" s="133" t="str">
        <f>if($C33="","",SUM('Monthly Budget'!BH33:BS33))</f>
        <v>$0</v>
      </c>
      <c r="T33" s="133"/>
      <c r="U33" s="127"/>
      <c r="V33" s="133" t="str">
        <f>if($C33="","",SUM('Monthly Budget'!BU33:CF33))</f>
        <v>$0</v>
      </c>
      <c r="W33" s="133"/>
      <c r="X33" s="127"/>
      <c r="Y33" s="1"/>
      <c r="Z33" s="1"/>
      <c r="AA33" s="1"/>
      <c r="AB33" s="1"/>
      <c r="AC33" s="1"/>
      <c r="AD33" s="1"/>
      <c r="AE33" s="1"/>
      <c r="AF33" s="1"/>
    </row>
    <row r="34" ht="12.75" customHeight="1">
      <c r="A34" s="1"/>
      <c r="B34" s="123"/>
      <c r="C34" s="125" t="str">
        <f>'Monthly Budget'!C34</f>
        <v>Parking</v>
      </c>
      <c r="D34" s="125"/>
      <c r="E34" s="125"/>
      <c r="F34" s="127"/>
      <c r="G34" s="129" t="str">
        <f>if($C34="","",SUM('Monthly Budget'!F34:S34))</f>
        <v>$240</v>
      </c>
      <c r="H34" s="129"/>
      <c r="I34" s="127"/>
      <c r="J34" s="129" t="str">
        <f>if($C34="","",SUM('Monthly Budget'!U34:AF34))</f>
        <v>$240</v>
      </c>
      <c r="K34" s="129"/>
      <c r="L34" s="127"/>
      <c r="M34" s="129" t="str">
        <f>if($C34="","",SUM('Monthly Budget'!AH34:AS34))</f>
        <v>$240</v>
      </c>
      <c r="N34" s="129"/>
      <c r="O34" s="127"/>
      <c r="P34" s="129" t="str">
        <f>if($C34="","",SUM('Monthly Budget'!AU34:BF34))</f>
        <v>$240</v>
      </c>
      <c r="Q34" s="129"/>
      <c r="R34" s="127"/>
      <c r="S34" s="129" t="str">
        <f>if($C34="","",SUM('Monthly Budget'!BH34:BS34))</f>
        <v>$0</v>
      </c>
      <c r="T34" s="129"/>
      <c r="U34" s="127"/>
      <c r="V34" s="129" t="str">
        <f>if($C34="","",SUM('Monthly Budget'!BU34:CF34))</f>
        <v>$0</v>
      </c>
      <c r="W34" s="129"/>
      <c r="X34" s="127"/>
      <c r="Y34" s="1"/>
      <c r="Z34" s="1"/>
      <c r="AA34" s="1"/>
      <c r="AB34" s="1"/>
      <c r="AC34" s="1"/>
      <c r="AD34" s="1"/>
      <c r="AE34" s="1"/>
      <c r="AF34" s="1"/>
    </row>
    <row r="35" ht="12.75" customHeight="1">
      <c r="A35" s="1"/>
      <c r="B35" s="123"/>
      <c r="C35" s="132" t="str">
        <f>'Monthly Budget'!C35</f>
        <v>Car maintenance</v>
      </c>
      <c r="D35" s="132"/>
      <c r="E35" s="132"/>
      <c r="F35" s="127"/>
      <c r="G35" s="133" t="str">
        <f>if($C35="","",SUM('Monthly Budget'!F35:S35))</f>
        <v>$252</v>
      </c>
      <c r="H35" s="133"/>
      <c r="I35" s="127"/>
      <c r="J35" s="133" t="str">
        <f>if($C35="","",SUM('Monthly Budget'!U35:AF35))</f>
        <v>$252</v>
      </c>
      <c r="K35" s="133"/>
      <c r="L35" s="127"/>
      <c r="M35" s="133" t="str">
        <f>if($C35="","",SUM('Monthly Budget'!AH35:AS35))</f>
        <v>$252</v>
      </c>
      <c r="N35" s="133"/>
      <c r="O35" s="127"/>
      <c r="P35" s="133" t="str">
        <f>if($C35="","",SUM('Monthly Budget'!AU35:BF35))</f>
        <v>$252</v>
      </c>
      <c r="Q35" s="133"/>
      <c r="R35" s="127"/>
      <c r="S35" s="133" t="str">
        <f>if($C35="","",SUM('Monthly Budget'!BH35:BS35))</f>
        <v>$0</v>
      </c>
      <c r="T35" s="133"/>
      <c r="U35" s="127"/>
      <c r="V35" s="133" t="str">
        <f>if($C35="","",SUM('Monthly Budget'!BU35:CF35))</f>
        <v>$0</v>
      </c>
      <c r="W35" s="133"/>
      <c r="X35" s="127"/>
      <c r="Y35" s="1"/>
      <c r="Z35" s="1"/>
      <c r="AA35" s="1"/>
      <c r="AB35" s="1"/>
      <c r="AC35" s="1"/>
      <c r="AD35" s="1"/>
      <c r="AE35" s="1"/>
      <c r="AF35" s="1"/>
    </row>
    <row r="36" ht="12.75" customHeight="1">
      <c r="A36" s="1"/>
      <c r="B36" s="123"/>
      <c r="C36" s="125" t="str">
        <f>'Monthly Budget'!C36</f>
        <v>Auto Insurance</v>
      </c>
      <c r="D36" s="125"/>
      <c r="E36" s="125"/>
      <c r="F36" s="127"/>
      <c r="G36" s="129" t="str">
        <f>if($C36="","",SUM('Monthly Budget'!F36:S36))</f>
        <v>$264</v>
      </c>
      <c r="H36" s="129"/>
      <c r="I36" s="127"/>
      <c r="J36" s="129" t="str">
        <f>if($C36="","",SUM('Monthly Budget'!U36:AF36))</f>
        <v>$264</v>
      </c>
      <c r="K36" s="129"/>
      <c r="L36" s="127"/>
      <c r="M36" s="129" t="str">
        <f>if($C36="","",SUM('Monthly Budget'!AH36:AS36))</f>
        <v>$264</v>
      </c>
      <c r="N36" s="129"/>
      <c r="O36" s="127"/>
      <c r="P36" s="129" t="str">
        <f>if($C36="","",SUM('Monthly Budget'!AU36:BF36))</f>
        <v>$264</v>
      </c>
      <c r="Q36" s="129"/>
      <c r="R36" s="127"/>
      <c r="S36" s="129" t="str">
        <f>if($C36="","",SUM('Monthly Budget'!BH36:BS36))</f>
        <v>$0</v>
      </c>
      <c r="T36" s="129"/>
      <c r="U36" s="127"/>
      <c r="V36" s="129" t="str">
        <f>if($C36="","",SUM('Monthly Budget'!BU36:CF36))</f>
        <v>$0</v>
      </c>
      <c r="W36" s="129"/>
      <c r="X36" s="127"/>
      <c r="Y36" s="1"/>
      <c r="Z36" s="1"/>
      <c r="AA36" s="1"/>
      <c r="AB36" s="1"/>
      <c r="AC36" s="1"/>
      <c r="AD36" s="1"/>
      <c r="AE36" s="1"/>
      <c r="AF36" s="1"/>
    </row>
    <row r="37" ht="12.75" customHeight="1">
      <c r="A37" s="1"/>
      <c r="B37" s="123"/>
      <c r="C37" s="132"/>
      <c r="D37" s="132"/>
      <c r="E37" s="132"/>
      <c r="F37" s="127"/>
      <c r="G37" s="133" t="str">
        <f>if($C37="","",SUM('Monthly Budget'!F37:S37))</f>
        <v/>
      </c>
      <c r="H37" s="133"/>
      <c r="I37" s="127"/>
      <c r="J37" s="133" t="str">
        <f>if($C37="","",SUM('Monthly Budget'!U37:AF37))</f>
        <v/>
      </c>
      <c r="K37" s="133"/>
      <c r="L37" s="127"/>
      <c r="M37" s="133" t="str">
        <f>if($C37="","",SUM('Monthly Budget'!AH37:AS37))</f>
        <v/>
      </c>
      <c r="N37" s="133"/>
      <c r="O37" s="127"/>
      <c r="P37" s="133" t="str">
        <f>if($C37="","",SUM('Monthly Budget'!AU37:BF37))</f>
        <v/>
      </c>
      <c r="Q37" s="133"/>
      <c r="R37" s="127"/>
      <c r="S37" s="133" t="str">
        <f>if($C37="","",SUM('Monthly Budget'!BH37:BS37))</f>
        <v/>
      </c>
      <c r="T37" s="133"/>
      <c r="U37" s="127"/>
      <c r="V37" s="133" t="str">
        <f>if($C37="","",SUM('Monthly Budget'!BU37:CF37))</f>
        <v/>
      </c>
      <c r="W37" s="133"/>
      <c r="X37" s="127"/>
      <c r="Y37" s="1"/>
      <c r="Z37" s="1"/>
      <c r="AA37" s="1"/>
      <c r="AB37" s="1"/>
      <c r="AC37" s="1"/>
      <c r="AD37" s="1"/>
      <c r="AE37" s="1"/>
      <c r="AF37" s="1"/>
    </row>
    <row r="38" ht="19.5" customHeight="1">
      <c r="A38" s="162"/>
      <c r="B38" s="123"/>
      <c r="C38" s="107" t="str">
        <f>'Monthly Budget'!C38</f>
        <v>BUDGET BUSTERS</v>
      </c>
      <c r="D38" s="109"/>
      <c r="E38" s="117"/>
      <c r="F38" s="127"/>
      <c r="G38" s="120" t="str">
        <f>SUM('Monthly Budget'!F38:S38)</f>
        <v>$0</v>
      </c>
      <c r="H38" s="120"/>
      <c r="I38" s="127"/>
      <c r="J38" s="120" t="str">
        <f>SUM('Monthly Budget'!U38:AF38)</f>
        <v>$0</v>
      </c>
      <c r="K38" s="120"/>
      <c r="L38" s="127"/>
      <c r="M38" s="120" t="str">
        <f>SUM('Monthly Budget'!AH38:AS38)</f>
        <v>$0</v>
      </c>
      <c r="N38" s="120"/>
      <c r="O38" s="127"/>
      <c r="P38" s="120" t="str">
        <f>SUM('Monthly Budget'!AU38:BF38)</f>
        <v>$0</v>
      </c>
      <c r="Q38" s="120"/>
      <c r="R38" s="127"/>
      <c r="S38" s="120" t="str">
        <f>SUM('Monthly Budget'!BH38:BS38)</f>
        <v>$0</v>
      </c>
      <c r="T38" s="120"/>
      <c r="U38" s="127"/>
      <c r="V38" s="120" t="str">
        <f>SUM('Monthly Budget'!BU38:CF38)</f>
        <v>$0</v>
      </c>
      <c r="W38" s="120"/>
      <c r="X38" s="127"/>
      <c r="Y38" s="162"/>
      <c r="Z38" s="162"/>
      <c r="AA38" s="162"/>
      <c r="AB38" s="162"/>
      <c r="AC38" s="162"/>
      <c r="AD38" s="162"/>
      <c r="AE38" s="162"/>
      <c r="AF38" s="162"/>
    </row>
    <row r="39" ht="12.75" customHeight="1">
      <c r="A39" s="1"/>
      <c r="B39" s="123"/>
      <c r="C39" s="125" t="str">
        <f>'Monthly Budget'!C39</f>
        <v>Food</v>
      </c>
      <c r="D39" s="125"/>
      <c r="E39" s="125"/>
      <c r="F39" s="127"/>
      <c r="G39" s="129" t="str">
        <f>if($C39="","",SUM('Monthly Budget'!F39:S39))</f>
        <v>$0</v>
      </c>
      <c r="H39" s="129"/>
      <c r="I39" s="127"/>
      <c r="J39" s="129" t="str">
        <f>if($C39="","",SUM('Monthly Budget'!U39:AF39))</f>
        <v>$0</v>
      </c>
      <c r="K39" s="129"/>
      <c r="L39" s="127"/>
      <c r="M39" s="129" t="str">
        <f>if($C39="","",SUM('Monthly Budget'!AH39:AS39))</f>
        <v>$0</v>
      </c>
      <c r="N39" s="129"/>
      <c r="O39" s="127"/>
      <c r="P39" s="129" t="str">
        <f>if($C39="","",SUM('Monthly Budget'!AU39:BF39))</f>
        <v>$0</v>
      </c>
      <c r="Q39" s="129"/>
      <c r="R39" s="127"/>
      <c r="S39" s="129" t="str">
        <f>if($C39="","",SUM('Monthly Budget'!BH39:BS39))</f>
        <v>$0</v>
      </c>
      <c r="T39" s="129"/>
      <c r="U39" s="127"/>
      <c r="V39" s="129" t="str">
        <f>if($C39="","",SUM('Monthly Budget'!BU39:CF39))</f>
        <v>$0</v>
      </c>
      <c r="W39" s="129"/>
      <c r="X39" s="127"/>
      <c r="Y39" s="1"/>
      <c r="Z39" s="1"/>
      <c r="AA39" s="1"/>
      <c r="AB39" s="1"/>
      <c r="AC39" s="1"/>
      <c r="AD39" s="1"/>
      <c r="AE39" s="1"/>
      <c r="AF39" s="1"/>
    </row>
    <row r="40" ht="12.75" customHeight="1">
      <c r="A40" s="1"/>
      <c r="B40" s="123"/>
      <c r="C40" s="132" t="str">
        <f>'Monthly Budget'!C40</f>
        <v>Gas</v>
      </c>
      <c r="D40" s="132"/>
      <c r="E40" s="132"/>
      <c r="F40" s="127"/>
      <c r="G40" s="133" t="str">
        <f>if($C40="","",SUM('Monthly Budget'!F40:S40))</f>
        <v>$0</v>
      </c>
      <c r="H40" s="133"/>
      <c r="I40" s="127"/>
      <c r="J40" s="133" t="str">
        <f>if($C40="","",SUM('Monthly Budget'!U40:AF40))</f>
        <v>$0</v>
      </c>
      <c r="K40" s="133"/>
      <c r="L40" s="127"/>
      <c r="M40" s="133" t="str">
        <f>if($C40="","",SUM('Monthly Budget'!AH40:AS40))</f>
        <v>$0</v>
      </c>
      <c r="N40" s="133"/>
      <c r="O40" s="127"/>
      <c r="P40" s="133" t="str">
        <f>if($C40="","",SUM('Monthly Budget'!AU40:BF40))</f>
        <v>$0</v>
      </c>
      <c r="Q40" s="133"/>
      <c r="R40" s="127"/>
      <c r="S40" s="133" t="str">
        <f>if($C40="","",SUM('Monthly Budget'!BH40:BS40))</f>
        <v>$0</v>
      </c>
      <c r="T40" s="133"/>
      <c r="U40" s="127"/>
      <c r="V40" s="133" t="str">
        <f>if($C40="","",SUM('Monthly Budget'!BU40:CF40))</f>
        <v>$0</v>
      </c>
      <c r="W40" s="133"/>
      <c r="X40" s="127"/>
      <c r="Y40" s="1"/>
      <c r="Z40" s="1"/>
      <c r="AA40" s="1"/>
      <c r="AB40" s="1"/>
      <c r="AC40" s="1"/>
      <c r="AD40" s="1"/>
      <c r="AE40" s="1"/>
      <c r="AF40" s="1"/>
    </row>
    <row r="41" ht="12.75" customHeight="1">
      <c r="A41" s="1"/>
      <c r="B41" s="123"/>
      <c r="C41" s="125" t="str">
        <f>'Monthly Budget'!C41</f>
        <v>Entertainment</v>
      </c>
      <c r="D41" s="125"/>
      <c r="E41" s="125"/>
      <c r="F41" s="127"/>
      <c r="G41" s="129" t="str">
        <f>if($C41="","",SUM('Monthly Budget'!F41:S41))</f>
        <v>$0</v>
      </c>
      <c r="H41" s="129"/>
      <c r="I41" s="127"/>
      <c r="J41" s="129" t="str">
        <f>if($C41="","",SUM('Monthly Budget'!U41:AF41))</f>
        <v>$0</v>
      </c>
      <c r="K41" s="129"/>
      <c r="L41" s="127"/>
      <c r="M41" s="129" t="str">
        <f>if($C41="","",SUM('Monthly Budget'!AH41:AS41))</f>
        <v>$0</v>
      </c>
      <c r="N41" s="129"/>
      <c r="O41" s="127"/>
      <c r="P41" s="129" t="str">
        <f>if($C41="","",SUM('Monthly Budget'!AU41:BF41))</f>
        <v>$0</v>
      </c>
      <c r="Q41" s="129"/>
      <c r="R41" s="127"/>
      <c r="S41" s="129" t="str">
        <f>if($C41="","",SUM('Monthly Budget'!BH41:BS41))</f>
        <v>$0</v>
      </c>
      <c r="T41" s="129"/>
      <c r="U41" s="127"/>
      <c r="V41" s="129" t="str">
        <f>if($C41="","",SUM('Monthly Budget'!BU41:CF41))</f>
        <v>$0</v>
      </c>
      <c r="W41" s="129"/>
      <c r="X41" s="127"/>
      <c r="Y41" s="1"/>
      <c r="Z41" s="1"/>
      <c r="AA41" s="1"/>
      <c r="AB41" s="1"/>
      <c r="AC41" s="1"/>
      <c r="AD41" s="1"/>
      <c r="AE41" s="1"/>
      <c r="AF41" s="1"/>
    </row>
    <row r="42" ht="12.75" customHeight="1">
      <c r="A42" s="1"/>
      <c r="B42" s="123"/>
      <c r="C42" s="163" t="str">
        <f>'Monthly Budget'!C42</f>
        <v>Clothing</v>
      </c>
      <c r="D42" s="163"/>
      <c r="E42" s="163"/>
      <c r="F42" s="127"/>
      <c r="G42" s="133" t="str">
        <f>if($C42="","",SUM('Monthly Budget'!F42:S42))</f>
        <v>$0</v>
      </c>
      <c r="H42" s="133"/>
      <c r="I42" s="127"/>
      <c r="J42" s="133" t="str">
        <f>if($C42="","",SUM('Monthly Budget'!U42:AF42))</f>
        <v>$0</v>
      </c>
      <c r="K42" s="133"/>
      <c r="L42" s="127"/>
      <c r="M42" s="133" t="str">
        <f>if($C42="","",SUM('Monthly Budget'!AH42:AS42))</f>
        <v>$0</v>
      </c>
      <c r="N42" s="133"/>
      <c r="O42" s="127"/>
      <c r="P42" s="133" t="str">
        <f>if($C42="","",SUM('Monthly Budget'!AU42:BF42))</f>
        <v>$0</v>
      </c>
      <c r="Q42" s="133"/>
      <c r="R42" s="127"/>
      <c r="S42" s="133" t="str">
        <f>if($C42="","",SUM('Monthly Budget'!BH42:BS42))</f>
        <v>$0</v>
      </c>
      <c r="T42" s="133"/>
      <c r="U42" s="127"/>
      <c r="V42" s="133" t="str">
        <f>if($C42="","",SUM('Monthly Budget'!BU42:CF42))</f>
        <v>$0</v>
      </c>
      <c r="W42" s="133"/>
      <c r="X42" s="127"/>
      <c r="Y42" s="1"/>
      <c r="Z42" s="1"/>
      <c r="AA42" s="1"/>
      <c r="AB42" s="1"/>
      <c r="AC42" s="1"/>
      <c r="AD42" s="1"/>
      <c r="AE42" s="1"/>
      <c r="AF42" s="1"/>
    </row>
    <row r="43" ht="12.75" customHeight="1">
      <c r="A43" s="1"/>
      <c r="B43" s="123"/>
      <c r="C43" s="125" t="str">
        <f>'Monthly Budget'!C43</f>
        <v>Emergency fund</v>
      </c>
      <c r="D43" s="125"/>
      <c r="E43" s="125"/>
      <c r="F43" s="127"/>
      <c r="G43" s="129" t="str">
        <f>if($C43="","",SUM('Monthly Budget'!F43:S43))</f>
        <v>$0</v>
      </c>
      <c r="H43" s="129"/>
      <c r="I43" s="127"/>
      <c r="J43" s="129" t="str">
        <f>if($C43="","",SUM('Monthly Budget'!U43:AF43))</f>
        <v>$0</v>
      </c>
      <c r="K43" s="129"/>
      <c r="L43" s="127"/>
      <c r="M43" s="129" t="str">
        <f>if($C43="","",SUM('Monthly Budget'!AH43:AS43))</f>
        <v>$0</v>
      </c>
      <c r="N43" s="129"/>
      <c r="O43" s="127"/>
      <c r="P43" s="129" t="str">
        <f>if($C43="","",SUM('Monthly Budget'!AU43:BF43))</f>
        <v>$0</v>
      </c>
      <c r="Q43" s="129"/>
      <c r="R43" s="127"/>
      <c r="S43" s="129" t="str">
        <f>if($C43="","",SUM('Monthly Budget'!BH43:BS43))</f>
        <v>$0</v>
      </c>
      <c r="T43" s="129"/>
      <c r="U43" s="127"/>
      <c r="V43" s="129" t="str">
        <f>if($C43="","",SUM('Monthly Budget'!BU43:CF43))</f>
        <v>$0</v>
      </c>
      <c r="W43" s="129"/>
      <c r="X43" s="127"/>
      <c r="Y43" s="1"/>
      <c r="Z43" s="1"/>
      <c r="AA43" s="1"/>
      <c r="AB43" s="1"/>
      <c r="AC43" s="1"/>
      <c r="AD43" s="1"/>
      <c r="AE43" s="1"/>
      <c r="AF43" s="1"/>
    </row>
    <row r="44" ht="12.75" customHeight="1">
      <c r="A44" s="1"/>
      <c r="B44" s="123"/>
      <c r="C44" s="163" t="str">
        <f>'Monthly Budget'!C44</f>
        <v>Vacation</v>
      </c>
      <c r="D44" s="163"/>
      <c r="E44" s="163"/>
      <c r="F44" s="127"/>
      <c r="G44" s="133" t="str">
        <f>if($C44="","",SUM('Monthly Budget'!F44:S44))</f>
        <v>$0</v>
      </c>
      <c r="H44" s="133"/>
      <c r="I44" s="127"/>
      <c r="J44" s="133" t="str">
        <f>if($C44="","",SUM('Monthly Budget'!U44:AF44))</f>
        <v>$0</v>
      </c>
      <c r="K44" s="133"/>
      <c r="L44" s="127"/>
      <c r="M44" s="133" t="str">
        <f>if($C44="","",SUM('Monthly Budget'!AH44:AS44))</f>
        <v>$0</v>
      </c>
      <c r="N44" s="133"/>
      <c r="O44" s="127"/>
      <c r="P44" s="133" t="str">
        <f>if($C44="","",SUM('Monthly Budget'!AU44:BF44))</f>
        <v>$0</v>
      </c>
      <c r="Q44" s="133"/>
      <c r="R44" s="127"/>
      <c r="S44" s="133" t="str">
        <f>if($C44="","",SUM('Monthly Budget'!BH44:BS44))</f>
        <v>$0</v>
      </c>
      <c r="T44" s="133"/>
      <c r="U44" s="127"/>
      <c r="V44" s="133" t="str">
        <f>if($C44="","",SUM('Monthly Budget'!BU44:CF44))</f>
        <v>$0</v>
      </c>
      <c r="W44" s="133"/>
      <c r="X44" s="127"/>
      <c r="Y44" s="1"/>
      <c r="Z44" s="1"/>
      <c r="AA44" s="1"/>
      <c r="AB44" s="1"/>
      <c r="AC44" s="1"/>
      <c r="AD44" s="1"/>
      <c r="AE44" s="1"/>
      <c r="AF44" s="1"/>
    </row>
    <row r="45" ht="12.75" customHeight="1">
      <c r="A45" s="1"/>
      <c r="B45" s="123"/>
      <c r="C45" s="125" t="str">
        <f>'Monthly Budget'!C45</f>
        <v>Personal upkeep</v>
      </c>
      <c r="D45" s="164"/>
      <c r="E45" s="164"/>
      <c r="F45" s="127"/>
      <c r="G45" s="129" t="str">
        <f>if($C45="","",SUM('Monthly Budget'!F45:S45))</f>
        <v>$0</v>
      </c>
      <c r="H45" s="129"/>
      <c r="I45" s="127"/>
      <c r="J45" s="129" t="str">
        <f>if($C45="","",SUM('Monthly Budget'!U45:AF45))</f>
        <v>$0</v>
      </c>
      <c r="K45" s="129"/>
      <c r="L45" s="127"/>
      <c r="M45" s="129" t="str">
        <f>if($C45="","",SUM('Monthly Budget'!AH45:AS45))</f>
        <v>$0</v>
      </c>
      <c r="N45" s="129"/>
      <c r="O45" s="127"/>
      <c r="P45" s="129" t="str">
        <f>if($C45="","",SUM('Monthly Budget'!AU45:BF45))</f>
        <v>$0</v>
      </c>
      <c r="Q45" s="129"/>
      <c r="R45" s="127"/>
      <c r="S45" s="129" t="str">
        <f>if($C45="","",SUM('Monthly Budget'!BH45:BS45))</f>
        <v>$0</v>
      </c>
      <c r="T45" s="129"/>
      <c r="U45" s="127"/>
      <c r="V45" s="129" t="str">
        <f>if($C45="","",SUM('Monthly Budget'!BU45:CF45))</f>
        <v>$0</v>
      </c>
      <c r="W45" s="129"/>
      <c r="X45" s="127"/>
      <c r="Y45" s="1"/>
      <c r="Z45" s="1"/>
      <c r="AA45" s="1"/>
      <c r="AB45" s="1"/>
      <c r="AC45" s="1"/>
      <c r="AD45" s="1"/>
      <c r="AE45" s="1"/>
      <c r="AF45" s="1"/>
    </row>
    <row r="46" ht="12.75" customHeight="1">
      <c r="A46" s="1"/>
      <c r="B46" s="123"/>
      <c r="C46" s="132"/>
      <c r="D46" s="165"/>
      <c r="E46" s="165"/>
      <c r="F46" s="127"/>
      <c r="G46" s="133" t="str">
        <f>if($C46="","",SUM('Monthly Budget'!F46:S46))</f>
        <v/>
      </c>
      <c r="H46" s="133"/>
      <c r="I46" s="127"/>
      <c r="J46" s="133" t="str">
        <f>if($C46="","",SUM('Monthly Budget'!U46:AF46))</f>
        <v/>
      </c>
      <c r="K46" s="133"/>
      <c r="L46" s="127"/>
      <c r="M46" s="133" t="str">
        <f>if($C46="","",SUM('Monthly Budget'!AH46:AS46))</f>
        <v/>
      </c>
      <c r="N46" s="133"/>
      <c r="O46" s="127"/>
      <c r="P46" s="133" t="str">
        <f>if($C46="","",SUM('Monthly Budget'!AU46:BF46))</f>
        <v/>
      </c>
      <c r="Q46" s="133"/>
      <c r="R46" s="127"/>
      <c r="S46" s="133" t="str">
        <f>if($C46="","",SUM('Monthly Budget'!BH46:BS46))</f>
        <v/>
      </c>
      <c r="T46" s="133"/>
      <c r="U46" s="127"/>
      <c r="V46" s="133" t="str">
        <f>if($C46="","",SUM('Monthly Budget'!BU46:CF46))</f>
        <v/>
      </c>
      <c r="W46" s="133"/>
      <c r="X46" s="127"/>
      <c r="Y46" s="1"/>
      <c r="Z46" s="1"/>
      <c r="AA46" s="1"/>
      <c r="AB46" s="1"/>
      <c r="AC46" s="1"/>
      <c r="AD46" s="1"/>
      <c r="AE46" s="1"/>
      <c r="AF46" s="1"/>
    </row>
    <row r="47" ht="12.75" customHeight="1">
      <c r="A47" s="1"/>
      <c r="B47" s="123"/>
      <c r="C47" s="125"/>
      <c r="D47" s="164"/>
      <c r="E47" s="164"/>
      <c r="F47" s="127"/>
      <c r="G47" s="129" t="str">
        <f>if($C47="","",SUM('Monthly Budget'!F47:S47))</f>
        <v/>
      </c>
      <c r="H47" s="129"/>
      <c r="I47" s="127"/>
      <c r="J47" s="129" t="str">
        <f>if($C47="","",SUM('Monthly Budget'!U47:AF47))</f>
        <v/>
      </c>
      <c r="K47" s="129"/>
      <c r="L47" s="127"/>
      <c r="M47" s="129" t="str">
        <f>if($C47="","",SUM('Monthly Budget'!AH47:AS47))</f>
        <v/>
      </c>
      <c r="N47" s="129"/>
      <c r="O47" s="127"/>
      <c r="P47" s="129" t="str">
        <f>if($C47="","",SUM('Monthly Budget'!AU47:BF47))</f>
        <v/>
      </c>
      <c r="Q47" s="129"/>
      <c r="R47" s="127"/>
      <c r="S47" s="129" t="str">
        <f>if($C47="","",SUM('Monthly Budget'!BH47:BS47))</f>
        <v/>
      </c>
      <c r="T47" s="129"/>
      <c r="U47" s="127"/>
      <c r="V47" s="129" t="str">
        <f>if($C47="","",SUM('Monthly Budget'!BU47:CF47))</f>
        <v/>
      </c>
      <c r="W47" s="129"/>
      <c r="X47" s="127"/>
      <c r="Y47" s="1"/>
      <c r="Z47" s="1"/>
      <c r="AA47" s="1"/>
      <c r="AB47" s="1"/>
      <c r="AC47" s="1"/>
      <c r="AD47" s="1"/>
      <c r="AE47" s="1"/>
      <c r="AF47" s="1"/>
    </row>
    <row r="48" ht="19.5" customHeight="1">
      <c r="A48" s="104"/>
      <c r="B48" s="105"/>
      <c r="C48" s="107" t="str">
        <f>'Monthly Budget'!C48</f>
        <v>OTHER</v>
      </c>
      <c r="D48" s="109"/>
      <c r="E48" s="117"/>
      <c r="F48" s="127"/>
      <c r="G48" s="120" t="str">
        <f>SUM('Monthly Budget'!F48:S48)</f>
        <v>$0</v>
      </c>
      <c r="H48" s="120"/>
      <c r="I48" s="127"/>
      <c r="J48" s="120" t="str">
        <f>SUM('Monthly Budget'!U48:AF48)</f>
        <v>$0</v>
      </c>
      <c r="K48" s="120"/>
      <c r="L48" s="127"/>
      <c r="M48" s="120" t="str">
        <f>SUM('Monthly Budget'!AH48:AS48)</f>
        <v>$0</v>
      </c>
      <c r="N48" s="120"/>
      <c r="O48" s="127"/>
      <c r="P48" s="120" t="str">
        <f>SUM('Monthly Budget'!AU48:BF48)</f>
        <v>$0</v>
      </c>
      <c r="Q48" s="120"/>
      <c r="R48" s="127"/>
      <c r="S48" s="120" t="str">
        <f>SUM('Monthly Budget'!BH48:BS48)</f>
        <v>$0</v>
      </c>
      <c r="T48" s="120"/>
      <c r="U48" s="127"/>
      <c r="V48" s="120" t="str">
        <f>SUM('Monthly Budget'!BU48:CF48)</f>
        <v>$0</v>
      </c>
      <c r="W48" s="120"/>
      <c r="X48" s="127"/>
      <c r="Y48" s="104"/>
      <c r="Z48" s="104"/>
      <c r="AA48" s="104"/>
      <c r="AB48" s="104"/>
      <c r="AC48" s="104"/>
      <c r="AD48" s="104"/>
      <c r="AE48" s="104"/>
      <c r="AF48" s="104"/>
    </row>
    <row r="49" ht="12.75" customHeight="1">
      <c r="A49" s="1"/>
      <c r="B49" s="123"/>
      <c r="C49" s="125" t="str">
        <f>'Monthly Budget'!C49</f>
        <v>Health insurance</v>
      </c>
      <c r="D49" s="125"/>
      <c r="E49" s="125"/>
      <c r="F49" s="127"/>
      <c r="G49" s="129" t="str">
        <f>if($C49="","",SUM('Monthly Budget'!F49:S49))</f>
        <v>$0</v>
      </c>
      <c r="H49" s="129"/>
      <c r="I49" s="127"/>
      <c r="J49" s="129" t="str">
        <f>if($C49="","",SUM('Monthly Budget'!U49:AF49))</f>
        <v>$0</v>
      </c>
      <c r="K49" s="129"/>
      <c r="L49" s="127"/>
      <c r="M49" s="129" t="str">
        <f>if($C49="","",SUM('Monthly Budget'!AH49:AS49))</f>
        <v>$0</v>
      </c>
      <c r="N49" s="129"/>
      <c r="O49" s="127"/>
      <c r="P49" s="129" t="str">
        <f>if($C49="","",SUM('Monthly Budget'!AU49:BF49))</f>
        <v>$0</v>
      </c>
      <c r="Q49" s="129"/>
      <c r="R49" s="127"/>
      <c r="S49" s="129" t="str">
        <f>if($C49="","",SUM('Monthly Budget'!BH49:BS49))</f>
        <v>$0</v>
      </c>
      <c r="T49" s="129"/>
      <c r="U49" s="127"/>
      <c r="V49" s="129" t="str">
        <f>if($C49="","",SUM('Monthly Budget'!BU49:CF49))</f>
        <v>$0</v>
      </c>
      <c r="W49" s="129"/>
      <c r="X49" s="127"/>
      <c r="Y49" s="1"/>
      <c r="Z49" s="1"/>
      <c r="AA49" s="1"/>
      <c r="AB49" s="1"/>
      <c r="AC49" s="1"/>
      <c r="AD49" s="1"/>
      <c r="AE49" s="1"/>
      <c r="AF49" s="1"/>
    </row>
    <row r="50" ht="12.75" customHeight="1">
      <c r="A50" s="1"/>
      <c r="B50" s="123"/>
      <c r="C50" s="132" t="str">
        <f>'Monthly Budget'!C50</f>
        <v>Gym membership</v>
      </c>
      <c r="D50" s="132"/>
      <c r="E50" s="132"/>
      <c r="F50" s="127"/>
      <c r="G50" s="133" t="str">
        <f>if($C50="","",SUM('Monthly Budget'!F50:S50))</f>
        <v>$0</v>
      </c>
      <c r="H50" s="133"/>
      <c r="I50" s="127"/>
      <c r="J50" s="133" t="str">
        <f>if($C50="","",SUM('Monthly Budget'!U50:AF50))</f>
        <v>$0</v>
      </c>
      <c r="K50" s="133"/>
      <c r="L50" s="127"/>
      <c r="M50" s="133" t="str">
        <f>if($C50="","",SUM('Monthly Budget'!AH50:AS50))</f>
        <v>$0</v>
      </c>
      <c r="N50" s="133"/>
      <c r="O50" s="127"/>
      <c r="P50" s="133" t="str">
        <f>if($C50="","",SUM('Monthly Budget'!AU50:BF50))</f>
        <v>$0</v>
      </c>
      <c r="Q50" s="133"/>
      <c r="R50" s="127"/>
      <c r="S50" s="133" t="str">
        <f>if($C50="","",SUM('Monthly Budget'!BH50:BS50))</f>
        <v>$0</v>
      </c>
      <c r="T50" s="133"/>
      <c r="U50" s="127"/>
      <c r="V50" s="133" t="str">
        <f>if($C50="","",SUM('Monthly Budget'!BU50:CF50))</f>
        <v>$0</v>
      </c>
      <c r="W50" s="133"/>
      <c r="X50" s="127"/>
      <c r="Y50" s="1"/>
      <c r="Z50" s="1"/>
      <c r="AA50" s="1"/>
      <c r="AB50" s="1"/>
      <c r="AC50" s="1"/>
      <c r="AD50" s="1"/>
      <c r="AE50" s="1"/>
      <c r="AF50" s="1"/>
    </row>
    <row r="51" ht="12.75" customHeight="1">
      <c r="A51" s="1"/>
      <c r="B51" s="123"/>
      <c r="C51" s="125" t="str">
        <f>'Monthly Budget'!C51</f>
        <v>Credit card</v>
      </c>
      <c r="D51" s="125"/>
      <c r="E51" s="125"/>
      <c r="F51" s="127"/>
      <c r="G51" s="129" t="str">
        <f>if($C51="","",SUM('Monthly Budget'!F51:S51))</f>
        <v>$0</v>
      </c>
      <c r="H51" s="129"/>
      <c r="I51" s="127"/>
      <c r="J51" s="129" t="str">
        <f>if($C51="","",SUM('Monthly Budget'!U51:AF51))</f>
        <v>$0</v>
      </c>
      <c r="K51" s="129"/>
      <c r="L51" s="127"/>
      <c r="M51" s="129" t="str">
        <f>if($C51="","",SUM('Monthly Budget'!AH51:AS51))</f>
        <v>$0</v>
      </c>
      <c r="N51" s="129"/>
      <c r="O51" s="127"/>
      <c r="P51" s="129" t="str">
        <f>if($C51="","",SUM('Monthly Budget'!AU51:BF51))</f>
        <v>$0</v>
      </c>
      <c r="Q51" s="129"/>
      <c r="R51" s="127"/>
      <c r="S51" s="129" t="str">
        <f>if($C51="","",SUM('Monthly Budget'!BH51:BS51))</f>
        <v>$0</v>
      </c>
      <c r="T51" s="129"/>
      <c r="U51" s="127"/>
      <c r="V51" s="129" t="str">
        <f>if($C51="","",SUM('Monthly Budget'!BU51:CF51))</f>
        <v>$0</v>
      </c>
      <c r="W51" s="129"/>
      <c r="X51" s="127"/>
      <c r="Y51" s="1"/>
      <c r="Z51" s="1"/>
      <c r="AA51" s="1"/>
      <c r="AB51" s="1"/>
      <c r="AC51" s="1"/>
      <c r="AD51" s="1"/>
      <c r="AE51" s="1"/>
      <c r="AF51" s="1"/>
    </row>
    <row r="52" ht="12.75" customHeight="1">
      <c r="A52" s="1"/>
      <c r="B52" s="123"/>
      <c r="C52" s="156" t="str">
        <f>'Monthly Budget'!C52</f>
        <v>Household supplies</v>
      </c>
      <c r="D52" s="132"/>
      <c r="E52" s="132"/>
      <c r="F52" s="127"/>
      <c r="G52" s="133" t="str">
        <f>if($C52="","",SUM('Monthly Budget'!F52:S52))</f>
        <v>$0</v>
      </c>
      <c r="H52" s="133"/>
      <c r="I52" s="127"/>
      <c r="J52" s="133" t="str">
        <f>if($C52="","",SUM('Monthly Budget'!U52:AF52))</f>
        <v>$0</v>
      </c>
      <c r="K52" s="133"/>
      <c r="L52" s="127"/>
      <c r="M52" s="133" t="str">
        <f>if($C52="","",SUM('Monthly Budget'!AH52:AS52))</f>
        <v>$0</v>
      </c>
      <c r="N52" s="133"/>
      <c r="O52" s="127"/>
      <c r="P52" s="133" t="str">
        <f>if($C52="","",SUM('Monthly Budget'!AU52:BF52))</f>
        <v>$0</v>
      </c>
      <c r="Q52" s="133"/>
      <c r="R52" s="127"/>
      <c r="S52" s="133" t="str">
        <f>if($C52="","",SUM('Monthly Budget'!BH52:BS52))</f>
        <v>$0</v>
      </c>
      <c r="T52" s="133"/>
      <c r="U52" s="127"/>
      <c r="V52" s="133" t="str">
        <f>if($C52="","",SUM('Monthly Budget'!BU52:CF52))</f>
        <v>$0</v>
      </c>
      <c r="W52" s="133"/>
      <c r="X52" s="127"/>
      <c r="Y52" s="1"/>
      <c r="Z52" s="1"/>
      <c r="AA52" s="1"/>
      <c r="AB52" s="1"/>
      <c r="AC52" s="1"/>
      <c r="AD52" s="1"/>
      <c r="AE52" s="1"/>
      <c r="AF52" s="1"/>
    </row>
    <row r="53" ht="12.75" customHeight="1">
      <c r="A53" s="1"/>
      <c r="B53" s="123"/>
      <c r="C53" s="125"/>
      <c r="D53" s="125"/>
      <c r="E53" s="125"/>
      <c r="F53" s="127"/>
      <c r="G53" s="129" t="str">
        <f>if($C53="","",SUM('Monthly Budget'!F53:S53))</f>
        <v/>
      </c>
      <c r="H53" s="129"/>
      <c r="I53" s="127"/>
      <c r="J53" s="129" t="str">
        <f>if($C53="","",SUM('Monthly Budget'!U53:AF53))</f>
        <v/>
      </c>
      <c r="K53" s="129"/>
      <c r="L53" s="127"/>
      <c r="M53" s="129" t="str">
        <f>if($C53="","",SUM('Monthly Budget'!AH53:AS53))</f>
        <v/>
      </c>
      <c r="N53" s="129"/>
      <c r="O53" s="127"/>
      <c r="P53" s="129" t="str">
        <f>if($C53="","",SUM('Monthly Budget'!AU53:BF53))</f>
        <v/>
      </c>
      <c r="Q53" s="129"/>
      <c r="R53" s="127"/>
      <c r="S53" s="129" t="str">
        <f>if($C53="","",SUM('Monthly Budget'!BH53:BS53))</f>
        <v/>
      </c>
      <c r="T53" s="129"/>
      <c r="U53" s="127"/>
      <c r="V53" s="129" t="str">
        <f>if($C53="","",SUM('Monthly Budget'!BU53:CF53))</f>
        <v/>
      </c>
      <c r="W53" s="129"/>
      <c r="X53" s="127"/>
      <c r="Y53" s="1"/>
      <c r="Z53" s="1"/>
      <c r="AA53" s="1"/>
      <c r="AB53" s="1"/>
      <c r="AC53" s="1"/>
      <c r="AD53" s="1"/>
      <c r="AE53" s="1"/>
      <c r="AF53" s="1"/>
    </row>
    <row r="54" ht="3.0" customHeight="1">
      <c r="A54" s="1"/>
      <c r="B54" s="123"/>
      <c r="C54" s="166"/>
      <c r="D54" s="166"/>
      <c r="E54" s="166"/>
      <c r="F54" s="167"/>
      <c r="G54" s="168"/>
      <c r="H54" s="168"/>
      <c r="I54" s="167"/>
      <c r="J54" s="168"/>
      <c r="K54" s="168"/>
      <c r="L54" s="167"/>
      <c r="M54" s="168"/>
      <c r="N54" s="168"/>
      <c r="O54" s="167"/>
      <c r="P54" s="168"/>
      <c r="Q54" s="168"/>
      <c r="R54" s="167"/>
      <c r="S54" s="168"/>
      <c r="T54" s="168"/>
      <c r="U54" s="167"/>
      <c r="V54" s="168"/>
      <c r="W54" s="168"/>
      <c r="X54" s="167"/>
      <c r="Y54" s="1"/>
      <c r="Z54" s="1"/>
      <c r="AA54" s="1"/>
      <c r="AB54" s="1"/>
      <c r="AC54" s="1"/>
      <c r="AD54" s="1"/>
      <c r="AE54" s="1"/>
      <c r="AF54" s="1"/>
    </row>
    <row r="55" ht="19.5" customHeight="1">
      <c r="A55" s="162"/>
      <c r="B55" s="123"/>
      <c r="C55" s="169" t="s">
        <v>52</v>
      </c>
      <c r="D55" s="169"/>
      <c r="E55" s="169"/>
      <c r="F55" s="170"/>
      <c r="G55" s="171" t="str">
        <f>SUM('Monthly Budget'!F55:S55)</f>
        <v>$10,830</v>
      </c>
      <c r="H55" s="171"/>
      <c r="I55" s="170"/>
      <c r="J55" s="171" t="str">
        <f>SUM('Monthly Budget'!U55:AF55)</f>
        <v>$7,580</v>
      </c>
      <c r="K55" s="171"/>
      <c r="L55" s="170"/>
      <c r="M55" s="171" t="str">
        <f>SUM('Monthly Budget'!AH55:AS55)</f>
        <v>$7,580</v>
      </c>
      <c r="N55" s="171"/>
      <c r="O55" s="170"/>
      <c r="P55" s="171" t="str">
        <f>SUM('Monthly Budget'!AU55:BF55)</f>
        <v>$7,580</v>
      </c>
      <c r="Q55" s="171"/>
      <c r="R55" s="170"/>
      <c r="S55" s="171" t="str">
        <f>SUM('Monthly Budget'!BH55:BS55)</f>
        <v>$0</v>
      </c>
      <c r="T55" s="171"/>
      <c r="U55" s="170"/>
      <c r="V55" s="171" t="str">
        <f>SUM('Monthly Budget'!BU55:CF55)</f>
        <v>$0</v>
      </c>
      <c r="W55" s="171"/>
      <c r="X55" s="170"/>
      <c r="Y55" s="162"/>
      <c r="Z55" s="162"/>
      <c r="AA55" s="162"/>
      <c r="AB55" s="162"/>
      <c r="AC55" s="162"/>
      <c r="AD55" s="162"/>
      <c r="AE55" s="162"/>
      <c r="AF55" s="162"/>
    </row>
    <row r="56" ht="3.0" customHeight="1">
      <c r="A56" s="1"/>
      <c r="B56" s="172"/>
      <c r="C56" s="173"/>
      <c r="D56" s="173"/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"/>
      <c r="Z56" s="1"/>
      <c r="AA56" s="1"/>
      <c r="AB56" s="1"/>
      <c r="AC56" s="1"/>
      <c r="AD56" s="1"/>
      <c r="AE56" s="1"/>
      <c r="AF56" s="1"/>
    </row>
    <row r="57" ht="4.5" customHeight="1">
      <c r="A57" s="1"/>
      <c r="B57" s="175"/>
      <c r="C57" s="63"/>
      <c r="D57" s="63"/>
      <c r="E57" s="63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"/>
      <c r="Z57" s="1"/>
      <c r="AA57" s="1"/>
      <c r="AB57" s="1"/>
      <c r="AC57" s="1"/>
      <c r="AD57" s="1"/>
      <c r="AE57" s="1"/>
      <c r="AF57" s="1"/>
    </row>
    <row r="58" ht="3.0" customHeight="1">
      <c r="A58" s="1"/>
      <c r="B58" s="177"/>
      <c r="C58" s="178"/>
      <c r="D58" s="178"/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"/>
      <c r="Z58" s="1"/>
      <c r="AA58" s="1"/>
      <c r="AB58" s="1"/>
      <c r="AC58" s="1"/>
      <c r="AD58" s="1"/>
      <c r="AE58" s="1"/>
      <c r="AF58" s="1"/>
    </row>
    <row r="59" ht="24.75" customHeight="1">
      <c r="A59" s="74"/>
      <c r="B59" s="180"/>
      <c r="C59" s="181" t="s">
        <v>55</v>
      </c>
      <c r="D59" s="81"/>
      <c r="E59" s="83"/>
      <c r="F59" s="182"/>
      <c r="G59" s="183" t="s">
        <v>14</v>
      </c>
      <c r="H59" s="184"/>
      <c r="I59" s="182"/>
      <c r="J59" s="183" t="s">
        <v>15</v>
      </c>
      <c r="K59" s="184"/>
      <c r="L59" s="182"/>
      <c r="M59" s="183" t="s">
        <v>16</v>
      </c>
      <c r="N59" s="184"/>
      <c r="O59" s="182"/>
      <c r="P59" s="183" t="s">
        <v>17</v>
      </c>
      <c r="Q59" s="184"/>
      <c r="R59" s="182"/>
      <c r="S59" s="183" t="s">
        <v>18</v>
      </c>
      <c r="T59" s="184"/>
      <c r="U59" s="182"/>
      <c r="V59" s="183" t="s">
        <v>18</v>
      </c>
      <c r="W59" s="184"/>
      <c r="X59" s="182"/>
      <c r="Y59" s="94"/>
      <c r="Z59" s="94"/>
      <c r="AA59" s="94"/>
      <c r="AB59" s="94"/>
      <c r="AC59" s="94"/>
      <c r="AD59" s="94"/>
      <c r="AE59" s="94"/>
      <c r="AF59" s="94"/>
    </row>
    <row r="60" ht="3.0" customHeight="1">
      <c r="A60" s="1"/>
      <c r="B60" s="185"/>
      <c r="C60" s="186"/>
      <c r="D60" s="186"/>
      <c r="E60" s="186"/>
      <c r="F60" s="187"/>
      <c r="G60" s="188"/>
      <c r="H60" s="188"/>
      <c r="I60" s="187"/>
      <c r="J60" s="188"/>
      <c r="K60" s="188"/>
      <c r="L60" s="187"/>
      <c r="M60" s="188"/>
      <c r="N60" s="188"/>
      <c r="O60" s="187"/>
      <c r="P60" s="188"/>
      <c r="Q60" s="188"/>
      <c r="R60" s="187"/>
      <c r="S60" s="188"/>
      <c r="T60" s="188"/>
      <c r="U60" s="187"/>
      <c r="V60" s="188"/>
      <c r="W60" s="188"/>
      <c r="X60" s="187"/>
      <c r="Y60" s="1"/>
      <c r="Z60" s="1"/>
      <c r="AA60" s="1"/>
      <c r="AB60" s="1"/>
      <c r="AC60" s="1"/>
      <c r="AD60" s="1"/>
      <c r="AE60" s="1"/>
      <c r="AF60" s="1"/>
    </row>
    <row r="61" ht="12.75" customHeight="1">
      <c r="A61" s="1"/>
      <c r="B61" s="189"/>
      <c r="C61" s="125" t="s">
        <v>57</v>
      </c>
      <c r="D61" s="125"/>
      <c r="E61" s="125"/>
      <c r="F61" s="187"/>
      <c r="G61" s="129" t="str">
        <f>if($C61="","",SUM('Monthly Budget'!F61:S61))</f>
        <v>$0</v>
      </c>
      <c r="H61" s="129"/>
      <c r="I61" s="187"/>
      <c r="J61" s="129" t="str">
        <f>if($C61="","",SUM('Monthly Budget'!U61:AF61))</f>
        <v>$0</v>
      </c>
      <c r="K61" s="129"/>
      <c r="L61" s="187"/>
      <c r="M61" s="129" t="str">
        <f>if($C61="","",SUM('Monthly Budget'!AH61:AS61))</f>
        <v>$0</v>
      </c>
      <c r="N61" s="129"/>
      <c r="O61" s="187"/>
      <c r="P61" s="129" t="str">
        <f>if($C61="","",SUM('Monthly Budget'!AU61:BF61))</f>
        <v>$0</v>
      </c>
      <c r="Q61" s="129"/>
      <c r="R61" s="187"/>
      <c r="S61" s="129" t="str">
        <f>if($C61="","",SUM('Monthly Budget'!BH61:BS61))</f>
        <v>$0</v>
      </c>
      <c r="T61" s="129"/>
      <c r="U61" s="187"/>
      <c r="V61" s="129" t="str">
        <f>if($C61="","",SUM('Monthly Budget'!BU61:CF61))</f>
        <v>$0</v>
      </c>
      <c r="W61" s="129"/>
      <c r="X61" s="187"/>
      <c r="Y61" s="1"/>
      <c r="Z61" s="1"/>
      <c r="AA61" s="1"/>
      <c r="AB61" s="1"/>
      <c r="AC61" s="1"/>
      <c r="AD61" s="1"/>
      <c r="AE61" s="1"/>
      <c r="AF61" s="1"/>
    </row>
    <row r="62" ht="12.75" customHeight="1">
      <c r="A62" s="1"/>
      <c r="B62" s="189"/>
      <c r="C62" s="190" t="s">
        <v>58</v>
      </c>
      <c r="D62" s="190"/>
      <c r="E62" s="190"/>
      <c r="F62" s="187"/>
      <c r="G62" s="191" t="str">
        <f>if($C62="","",SUM('Monthly Budget'!F62:S62))</f>
        <v>$0</v>
      </c>
      <c r="H62" s="191"/>
      <c r="I62" s="187"/>
      <c r="J62" s="191" t="str">
        <f>if($C62="","",SUM('Monthly Budget'!U62:AF62))</f>
        <v>$0</v>
      </c>
      <c r="K62" s="191"/>
      <c r="L62" s="187"/>
      <c r="M62" s="191" t="str">
        <f>if($C62="","",SUM('Monthly Budget'!AH62:AS62))</f>
        <v>$0</v>
      </c>
      <c r="N62" s="191"/>
      <c r="O62" s="187"/>
      <c r="P62" s="191" t="str">
        <f>if($C62="","",SUM('Monthly Budget'!AU62:BF62))</f>
        <v>$0</v>
      </c>
      <c r="Q62" s="191"/>
      <c r="R62" s="187"/>
      <c r="S62" s="191" t="str">
        <f>if($C62="","",SUM('Monthly Budget'!BH62:BS62))</f>
        <v>$0</v>
      </c>
      <c r="T62" s="191"/>
      <c r="U62" s="187"/>
      <c r="V62" s="191" t="str">
        <f>if($C62="","",SUM('Monthly Budget'!BU62:CF62))</f>
        <v>$0</v>
      </c>
      <c r="W62" s="191"/>
      <c r="X62" s="187"/>
      <c r="Y62" s="1"/>
      <c r="Z62" s="1"/>
      <c r="AA62" s="1"/>
      <c r="AB62" s="1"/>
      <c r="AC62" s="1"/>
      <c r="AD62" s="1"/>
      <c r="AE62" s="1"/>
      <c r="AF62" s="1"/>
    </row>
    <row r="63" ht="12.75" customHeight="1">
      <c r="A63" s="1"/>
      <c r="B63" s="189"/>
      <c r="C63" s="125" t="s">
        <v>59</v>
      </c>
      <c r="D63" s="125"/>
      <c r="E63" s="125"/>
      <c r="F63" s="187"/>
      <c r="G63" s="129" t="str">
        <f>if($C63="","",SUM('Monthly Budget'!F63:S63))</f>
        <v>$0</v>
      </c>
      <c r="H63" s="129"/>
      <c r="I63" s="187"/>
      <c r="J63" s="129" t="str">
        <f>if($C63="","",SUM('Monthly Budget'!U63:AF63))</f>
        <v>$0</v>
      </c>
      <c r="K63" s="129"/>
      <c r="L63" s="187"/>
      <c r="M63" s="129" t="str">
        <f>if($C63="","",SUM('Monthly Budget'!AH63:AS63))</f>
        <v>$0</v>
      </c>
      <c r="N63" s="129"/>
      <c r="O63" s="187"/>
      <c r="P63" s="129" t="str">
        <f>if($C63="","",SUM('Monthly Budget'!AU63:BF63))</f>
        <v>$0</v>
      </c>
      <c r="Q63" s="129"/>
      <c r="R63" s="187"/>
      <c r="S63" s="129" t="str">
        <f>if($C63="","",SUM('Monthly Budget'!BH63:BS63))</f>
        <v>$0</v>
      </c>
      <c r="T63" s="129"/>
      <c r="U63" s="187"/>
      <c r="V63" s="129" t="str">
        <f>if($C63="","",SUM('Monthly Budget'!BU63:CF63))</f>
        <v>$0</v>
      </c>
      <c r="W63" s="129"/>
      <c r="X63" s="187"/>
      <c r="Y63" s="1"/>
      <c r="Z63" s="1"/>
      <c r="AA63" s="1"/>
      <c r="AB63" s="1"/>
      <c r="AC63" s="1"/>
      <c r="AD63" s="1"/>
      <c r="AE63" s="1"/>
      <c r="AF63" s="1"/>
    </row>
    <row r="64" ht="12.75" customHeight="1">
      <c r="A64" s="1"/>
      <c r="B64" s="189"/>
      <c r="C64" s="190" t="s">
        <v>62</v>
      </c>
      <c r="D64" s="190"/>
      <c r="E64" s="190"/>
      <c r="F64" s="187"/>
      <c r="G64" s="191" t="str">
        <f>if($C64="","",SUM('Monthly Budget'!F64:S64))</f>
        <v>$0</v>
      </c>
      <c r="H64" s="191"/>
      <c r="I64" s="187"/>
      <c r="J64" s="191" t="str">
        <f>if($C64="","",SUM('Monthly Budget'!U64:AF64))</f>
        <v>$0</v>
      </c>
      <c r="K64" s="191"/>
      <c r="L64" s="187"/>
      <c r="M64" s="191" t="str">
        <f>if($C64="","",SUM('Monthly Budget'!AH64:AS64))</f>
        <v>$0</v>
      </c>
      <c r="N64" s="191"/>
      <c r="O64" s="187"/>
      <c r="P64" s="191" t="str">
        <f>if($C64="","",SUM('Monthly Budget'!AU64:BF64))</f>
        <v>$0</v>
      </c>
      <c r="Q64" s="191"/>
      <c r="R64" s="187"/>
      <c r="S64" s="191" t="str">
        <f>if($C64="","",SUM('Monthly Budget'!BH64:BS64))</f>
        <v>$0</v>
      </c>
      <c r="T64" s="191"/>
      <c r="U64" s="187"/>
      <c r="V64" s="191" t="str">
        <f>if($C64="","",SUM('Monthly Budget'!BU64:CF64))</f>
        <v>$0</v>
      </c>
      <c r="W64" s="191"/>
      <c r="X64" s="187"/>
      <c r="Y64" s="1"/>
      <c r="Z64" s="1"/>
      <c r="AA64" s="1"/>
      <c r="AB64" s="1"/>
      <c r="AC64" s="1"/>
      <c r="AD64" s="1"/>
      <c r="AE64" s="1"/>
      <c r="AF64" s="1"/>
    </row>
    <row r="65" ht="12.75" customHeight="1">
      <c r="A65" s="1"/>
      <c r="B65" s="189"/>
      <c r="C65" s="125" t="s">
        <v>11</v>
      </c>
      <c r="D65" s="125"/>
      <c r="E65" s="125"/>
      <c r="F65" s="187"/>
      <c r="G65" s="129" t="str">
        <f>if($C65="","",SUM('Monthly Budget'!F65:S65))</f>
        <v>$0</v>
      </c>
      <c r="H65" s="129"/>
      <c r="I65" s="187"/>
      <c r="J65" s="129" t="str">
        <f>if($C65="","",SUM('Monthly Budget'!U65:AF65))</f>
        <v>$0</v>
      </c>
      <c r="K65" s="129"/>
      <c r="L65" s="187"/>
      <c r="M65" s="129" t="str">
        <f>if($C65="","",SUM('Monthly Budget'!AH65:AS65))</f>
        <v>$0</v>
      </c>
      <c r="N65" s="129"/>
      <c r="O65" s="187"/>
      <c r="P65" s="129" t="str">
        <f>if($C65="","",SUM('Monthly Budget'!AU65:BF65))</f>
        <v>$0</v>
      </c>
      <c r="Q65" s="129"/>
      <c r="R65" s="187"/>
      <c r="S65" s="129" t="str">
        <f>if($C65="","",SUM('Monthly Budget'!BH65:BS65))</f>
        <v>$0</v>
      </c>
      <c r="T65" s="129"/>
      <c r="U65" s="187"/>
      <c r="V65" s="129" t="str">
        <f>if($C65="","",SUM('Monthly Budget'!BU65:CF65))</f>
        <v>$0</v>
      </c>
      <c r="W65" s="129"/>
      <c r="X65" s="187"/>
      <c r="Y65" s="1"/>
      <c r="Z65" s="1"/>
      <c r="AA65" s="1"/>
      <c r="AB65" s="1"/>
      <c r="AC65" s="1"/>
      <c r="AD65" s="1"/>
      <c r="AE65" s="1"/>
      <c r="AF65" s="1"/>
    </row>
    <row r="66" ht="3.0" customHeight="1">
      <c r="A66" s="1"/>
      <c r="B66" s="193"/>
      <c r="C66" s="194"/>
      <c r="D66" s="194"/>
      <c r="E66" s="194"/>
      <c r="F66" s="195"/>
      <c r="G66" s="196"/>
      <c r="H66" s="196"/>
      <c r="I66" s="195"/>
      <c r="J66" s="196"/>
      <c r="K66" s="196"/>
      <c r="L66" s="195"/>
      <c r="M66" s="196"/>
      <c r="N66" s="196"/>
      <c r="O66" s="195"/>
      <c r="P66" s="196"/>
      <c r="Q66" s="196"/>
      <c r="R66" s="195"/>
      <c r="S66" s="196"/>
      <c r="T66" s="196"/>
      <c r="U66" s="195"/>
      <c r="V66" s="196"/>
      <c r="W66" s="196"/>
      <c r="X66" s="195"/>
      <c r="Y66" s="1"/>
      <c r="Z66" s="1"/>
      <c r="AA66" s="1"/>
      <c r="AB66" s="1"/>
      <c r="AC66" s="1"/>
      <c r="AD66" s="1"/>
      <c r="AE66" s="1"/>
      <c r="AF66" s="1"/>
    </row>
    <row r="67" ht="19.5" customHeight="1">
      <c r="A67" s="162"/>
      <c r="B67" s="197"/>
      <c r="C67" s="198" t="s">
        <v>69</v>
      </c>
      <c r="D67" s="198"/>
      <c r="E67" s="198"/>
      <c r="F67" s="199"/>
      <c r="G67" s="200" t="str">
        <f>SUM('Monthly Budget'!F67:S67)</f>
        <v>$0</v>
      </c>
      <c r="H67" s="200"/>
      <c r="I67" s="199"/>
      <c r="J67" s="200" t="str">
        <f>SUM('Monthly Budget'!U67:AF67)</f>
        <v>$0</v>
      </c>
      <c r="K67" s="200"/>
      <c r="L67" s="199"/>
      <c r="M67" s="200" t="str">
        <f>SUM('Monthly Budget'!AH67:AS67)</f>
        <v>$0</v>
      </c>
      <c r="N67" s="200"/>
      <c r="O67" s="199"/>
      <c r="P67" s="200" t="str">
        <f>SUM('Monthly Budget'!AU67:BF67)</f>
        <v>$0</v>
      </c>
      <c r="Q67" s="200"/>
      <c r="R67" s="199"/>
      <c r="S67" s="200" t="str">
        <f>SUM('Monthly Budget'!BH67:BS67)</f>
        <v>$0</v>
      </c>
      <c r="T67" s="200"/>
      <c r="U67" s="199"/>
      <c r="V67" s="200" t="str">
        <f>SUM('Monthly Budget'!BU67:CF67)</f>
        <v>$0</v>
      </c>
      <c r="W67" s="200"/>
      <c r="X67" s="199"/>
      <c r="Y67" s="162"/>
      <c r="Z67" s="162"/>
      <c r="AA67" s="162"/>
      <c r="AB67" s="162"/>
      <c r="AC67" s="162"/>
      <c r="AD67" s="162"/>
      <c r="AE67" s="162"/>
      <c r="AF67" s="162"/>
    </row>
    <row r="68" ht="3.0" customHeight="1">
      <c r="A68" s="1"/>
      <c r="B68" s="201"/>
      <c r="C68" s="202"/>
      <c r="D68" s="202"/>
      <c r="E68" s="202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"/>
      <c r="Z68" s="1"/>
      <c r="AA68" s="1"/>
      <c r="AB68" s="1"/>
      <c r="AC68" s="1"/>
      <c r="AD68" s="1"/>
      <c r="AE68" s="1"/>
      <c r="AF68" s="1"/>
    </row>
    <row r="69" ht="3.0" customHeight="1">
      <c r="A69" s="1"/>
      <c r="B69" s="1"/>
      <c r="C69" s="60"/>
      <c r="D69" s="60"/>
      <c r="E69" s="6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3.0" customHeight="1">
      <c r="A70" s="1"/>
      <c r="B70" s="203"/>
      <c r="C70" s="203"/>
      <c r="D70" s="203"/>
      <c r="E70" s="203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1"/>
      <c r="Z70" s="1"/>
      <c r="AA70" s="1"/>
      <c r="AB70" s="1"/>
      <c r="AC70" s="1"/>
      <c r="AD70" s="1"/>
      <c r="AE70" s="1"/>
      <c r="AF70" s="1"/>
    </row>
    <row r="71" ht="24.75" customHeight="1">
      <c r="A71" s="205"/>
      <c r="B71" s="206"/>
      <c r="C71" s="207" t="s">
        <v>6</v>
      </c>
      <c r="D71" s="81"/>
      <c r="E71" s="83"/>
      <c r="F71" s="208"/>
      <c r="G71" s="209" t="s">
        <v>14</v>
      </c>
      <c r="H71" s="89"/>
      <c r="I71" s="208"/>
      <c r="J71" s="209" t="s">
        <v>15</v>
      </c>
      <c r="K71" s="89"/>
      <c r="L71" s="208"/>
      <c r="M71" s="209" t="s">
        <v>16</v>
      </c>
      <c r="N71" s="89"/>
      <c r="O71" s="208"/>
      <c r="P71" s="209" t="s">
        <v>17</v>
      </c>
      <c r="Q71" s="89"/>
      <c r="R71" s="208"/>
      <c r="S71" s="209" t="s">
        <v>18</v>
      </c>
      <c r="T71" s="89"/>
      <c r="U71" s="208"/>
      <c r="V71" s="209" t="s">
        <v>19</v>
      </c>
      <c r="W71" s="89"/>
      <c r="X71" s="208"/>
      <c r="Y71" s="205"/>
      <c r="Z71" s="205"/>
      <c r="AA71" s="205"/>
      <c r="AB71" s="205"/>
      <c r="AC71" s="205"/>
      <c r="AD71" s="205"/>
      <c r="AE71" s="205"/>
      <c r="AF71" s="205"/>
    </row>
    <row r="72" ht="3.0" customHeight="1">
      <c r="A72" s="1"/>
      <c r="B72" s="206"/>
      <c r="C72" s="211"/>
      <c r="D72" s="211"/>
      <c r="E72" s="211"/>
      <c r="F72" s="213"/>
      <c r="G72" s="204"/>
      <c r="H72" s="204"/>
      <c r="I72" s="213"/>
      <c r="J72" s="204"/>
      <c r="K72" s="204"/>
      <c r="L72" s="213"/>
      <c r="M72" s="204"/>
      <c r="N72" s="204"/>
      <c r="O72" s="213"/>
      <c r="P72" s="204"/>
      <c r="Q72" s="204"/>
      <c r="R72" s="213"/>
      <c r="S72" s="204"/>
      <c r="T72" s="215"/>
      <c r="U72" s="213"/>
      <c r="V72" s="215"/>
      <c r="W72" s="215"/>
      <c r="X72" s="213"/>
      <c r="Y72" s="1"/>
      <c r="Z72" s="1"/>
      <c r="AA72" s="1"/>
      <c r="AB72" s="1"/>
      <c r="AC72" s="1"/>
      <c r="AD72" s="1"/>
      <c r="AE72" s="1"/>
      <c r="AF72" s="1"/>
    </row>
    <row r="73" ht="12.75" customHeight="1">
      <c r="A73" s="1"/>
      <c r="B73" s="216"/>
      <c r="C73" s="217" t="s">
        <v>74</v>
      </c>
      <c r="D73" s="217"/>
      <c r="E73" s="217"/>
      <c r="F73" s="218"/>
      <c r="G73" s="220" t="str">
        <f>SUM('Monthly Budget'!F73:S73)</f>
        <v>$0</v>
      </c>
      <c r="H73" s="220"/>
      <c r="I73" s="218"/>
      <c r="J73" s="220" t="str">
        <f>SUM('Monthly Budget'!U73:AF73)</f>
        <v>$0</v>
      </c>
      <c r="K73" s="220"/>
      <c r="L73" s="218"/>
      <c r="M73" s="220" t="str">
        <f>SUM('Monthly Budget'!AH73:AS73)</f>
        <v>$0</v>
      </c>
      <c r="N73" s="220"/>
      <c r="O73" s="218"/>
      <c r="P73" s="220" t="str">
        <f>SUM('Monthly Budget'!AU73:BF73)</f>
        <v>$0</v>
      </c>
      <c r="Q73" s="220"/>
      <c r="R73" s="218"/>
      <c r="S73" s="220" t="str">
        <f>SUM('Monthly Budget'!BH73:BS73)</f>
        <v>$0</v>
      </c>
      <c r="T73" s="220"/>
      <c r="U73" s="218"/>
      <c r="V73" s="220" t="str">
        <f>SUM('Monthly Budget'!BU73:CF73)</f>
        <v>$0</v>
      </c>
      <c r="W73" s="220"/>
      <c r="X73" s="218"/>
      <c r="Y73" s="1"/>
      <c r="Z73" s="1"/>
      <c r="AA73" s="1"/>
      <c r="AB73" s="1"/>
      <c r="AC73" s="1"/>
      <c r="AD73" s="1"/>
      <c r="AE73" s="1"/>
      <c r="AF73" s="1"/>
    </row>
    <row r="74" ht="12.75" customHeight="1">
      <c r="A74" s="1"/>
      <c r="B74" s="216"/>
      <c r="C74" s="221" t="s">
        <v>75</v>
      </c>
      <c r="D74" s="221"/>
      <c r="E74" s="221"/>
      <c r="F74" s="218"/>
      <c r="G74" s="129" t="str">
        <f>SUM('Monthly Budget'!F74:S74)</f>
        <v>$0</v>
      </c>
      <c r="H74" s="129"/>
      <c r="I74" s="218"/>
      <c r="J74" s="129" t="str">
        <f>SUM('Monthly Budget'!U74:AF74)</f>
        <v>$0</v>
      </c>
      <c r="K74" s="129"/>
      <c r="L74" s="218"/>
      <c r="M74" s="129" t="str">
        <f>SUM('Monthly Budget'!AH74:AS74)</f>
        <v>$0</v>
      </c>
      <c r="N74" s="129"/>
      <c r="O74" s="218"/>
      <c r="P74" s="129" t="str">
        <f>SUM('Monthly Budget'!AU74:BF74)</f>
        <v>$0</v>
      </c>
      <c r="Q74" s="129"/>
      <c r="R74" s="218"/>
      <c r="S74" s="129" t="str">
        <f>SUM('Monthly Budget'!BH74:BS74)</f>
        <v>$0</v>
      </c>
      <c r="T74" s="129"/>
      <c r="U74" s="218"/>
      <c r="V74" s="129" t="str">
        <f>SUM('Monthly Budget'!BU74:CF74)</f>
        <v>$0</v>
      </c>
      <c r="W74" s="129"/>
      <c r="X74" s="218"/>
      <c r="Y74" s="1"/>
      <c r="Z74" s="1"/>
      <c r="AA74" s="1"/>
      <c r="AB74" s="1"/>
      <c r="AC74" s="1"/>
      <c r="AD74" s="1"/>
      <c r="AE74" s="1"/>
      <c r="AF74" s="1"/>
    </row>
    <row r="75" ht="3.0" customHeight="1">
      <c r="A75" s="1"/>
      <c r="B75" s="224"/>
      <c r="C75" s="225"/>
      <c r="D75" s="225"/>
      <c r="E75" s="225"/>
      <c r="F75" s="218"/>
      <c r="G75" s="226"/>
      <c r="H75" s="226"/>
      <c r="I75" s="218"/>
      <c r="J75" s="226"/>
      <c r="K75" s="226"/>
      <c r="L75" s="218"/>
      <c r="M75" s="226"/>
      <c r="N75" s="226"/>
      <c r="O75" s="218"/>
      <c r="P75" s="226"/>
      <c r="Q75" s="226"/>
      <c r="R75" s="218"/>
      <c r="S75" s="226"/>
      <c r="T75" s="226"/>
      <c r="U75" s="218"/>
      <c r="V75" s="226"/>
      <c r="W75" s="226"/>
      <c r="X75" s="218"/>
      <c r="Y75" s="1"/>
      <c r="Z75" s="1"/>
      <c r="AA75" s="1"/>
      <c r="AB75" s="1"/>
      <c r="AC75" s="1"/>
      <c r="AD75" s="1"/>
      <c r="AE75" s="1"/>
      <c r="AF75" s="1"/>
    </row>
    <row r="76" ht="12.75" customHeight="1">
      <c r="A76" s="1"/>
      <c r="B76" s="216"/>
      <c r="C76" s="228" t="s">
        <v>76</v>
      </c>
      <c r="D76" s="228"/>
      <c r="E76" s="228"/>
      <c r="F76" s="218"/>
      <c r="G76" s="229" t="str">
        <f>SUM('Monthly Budget'!F76:S76)</f>
        <v>$0</v>
      </c>
      <c r="H76" s="229"/>
      <c r="I76" s="218"/>
      <c r="J76" s="229" t="str">
        <f>SUM('Monthly Budget'!U76:AF76)</f>
        <v>$0</v>
      </c>
      <c r="K76" s="229"/>
      <c r="L76" s="218"/>
      <c r="M76" s="229" t="str">
        <f>SUM('Monthly Budget'!AH76:AS76)</f>
        <v>$0</v>
      </c>
      <c r="N76" s="229"/>
      <c r="O76" s="218"/>
      <c r="P76" s="229" t="str">
        <f>SUM('Monthly Budget'!AU76:BF76)</f>
        <v>$0</v>
      </c>
      <c r="Q76" s="229"/>
      <c r="R76" s="218"/>
      <c r="S76" s="229" t="str">
        <f>SUM('Monthly Budget'!BH76:BS76)</f>
        <v>$0</v>
      </c>
      <c r="T76" s="229"/>
      <c r="U76" s="218"/>
      <c r="V76" s="229" t="str">
        <f>SUM('Monthly Budget'!BU76:CF76)</f>
        <v>$0</v>
      </c>
      <c r="W76" s="229"/>
      <c r="X76" s="218"/>
      <c r="Y76" s="1"/>
      <c r="Z76" s="1"/>
      <c r="AA76" s="1"/>
      <c r="AB76" s="1"/>
      <c r="AC76" s="1"/>
      <c r="AD76" s="1"/>
      <c r="AE76" s="1"/>
      <c r="AF76" s="1"/>
    </row>
    <row r="77" ht="3.0" customHeight="1">
      <c r="A77" s="63"/>
      <c r="B77" s="230"/>
      <c r="C77" s="231"/>
      <c r="D77" s="231"/>
      <c r="E77" s="231"/>
      <c r="F77" s="232"/>
      <c r="G77" s="233"/>
      <c r="H77" s="233"/>
      <c r="I77" s="232"/>
      <c r="J77" s="233"/>
      <c r="K77" s="233"/>
      <c r="L77" s="232"/>
      <c r="M77" s="233"/>
      <c r="N77" s="233"/>
      <c r="O77" s="232"/>
      <c r="P77" s="233"/>
      <c r="Q77" s="233"/>
      <c r="R77" s="232"/>
      <c r="S77" s="233"/>
      <c r="T77" s="233"/>
      <c r="U77" s="232"/>
      <c r="V77" s="233"/>
      <c r="W77" s="233"/>
      <c r="X77" s="232"/>
      <c r="Y77" s="63"/>
      <c r="Z77" s="63"/>
      <c r="AA77" s="63"/>
      <c r="AB77" s="63"/>
      <c r="AC77" s="63"/>
      <c r="AD77" s="63"/>
      <c r="AE77" s="63"/>
      <c r="AF77" s="63"/>
    </row>
    <row r="78" ht="3.0" customHeight="1">
      <c r="A78" s="1"/>
      <c r="B78" s="1"/>
      <c r="C78" s="60"/>
      <c r="D78" s="60"/>
      <c r="E78" s="6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3.0" customHeight="1">
      <c r="A79" s="1"/>
      <c r="B79" s="1"/>
      <c r="C79" s="60"/>
      <c r="D79" s="60"/>
      <c r="E79" s="6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3.0" customHeight="1">
      <c r="A80" s="1"/>
      <c r="B80" s="1"/>
      <c r="C80" s="60"/>
      <c r="D80" s="60"/>
      <c r="E80" s="6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3.0" customHeight="1">
      <c r="A81" s="1"/>
      <c r="B81" s="1"/>
      <c r="C81" s="60"/>
      <c r="D81" s="60"/>
      <c r="E81" s="6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3.0" customHeight="1">
      <c r="A82" s="1"/>
      <c r="B82" s="1"/>
      <c r="C82" s="60"/>
      <c r="D82" s="60"/>
      <c r="E82" s="6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3.0" customHeight="1">
      <c r="A83" s="1"/>
      <c r="B83" s="1"/>
      <c r="C83" s="60"/>
      <c r="D83" s="60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3.0" customHeight="1">
      <c r="A84" s="1"/>
      <c r="B84" s="1"/>
      <c r="C84" s="60"/>
      <c r="D84" s="60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3.0" customHeight="1">
      <c r="A85" s="1"/>
      <c r="B85" s="1"/>
      <c r="C85" s="60"/>
      <c r="D85" s="60"/>
      <c r="E85" s="6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3.0" customHeight="1">
      <c r="A86" s="1"/>
      <c r="B86" s="1"/>
      <c r="C86" s="60"/>
      <c r="D86" s="60"/>
      <c r="E86" s="6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3.0" customHeight="1">
      <c r="A87" s="1"/>
      <c r="B87" s="1"/>
      <c r="C87" s="60"/>
      <c r="D87" s="60"/>
      <c r="E87" s="6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3.0" customHeight="1">
      <c r="A88" s="1"/>
      <c r="B88" s="1"/>
      <c r="C88" s="60"/>
      <c r="D88" s="60"/>
      <c r="E88" s="6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3.0" customHeight="1">
      <c r="A89" s="1"/>
      <c r="B89" s="1"/>
      <c r="C89" s="60"/>
      <c r="D89" s="60"/>
      <c r="E89" s="6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3.0" customHeight="1">
      <c r="A90" s="1"/>
      <c r="B90" s="1"/>
      <c r="C90" s="60"/>
      <c r="D90" s="60"/>
      <c r="E90" s="6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3.0" customHeight="1">
      <c r="A91" s="1"/>
      <c r="B91" s="1"/>
      <c r="C91" s="60"/>
      <c r="D91" s="60"/>
      <c r="E91" s="6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3.0" customHeight="1">
      <c r="A92" s="1"/>
      <c r="B92" s="1"/>
      <c r="C92" s="60"/>
      <c r="D92" s="60"/>
      <c r="E92" s="6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3.0" customHeight="1">
      <c r="A93" s="1"/>
      <c r="B93" s="1"/>
      <c r="C93" s="60"/>
      <c r="D93" s="60"/>
      <c r="E93" s="6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3.0" customHeight="1">
      <c r="A94" s="1"/>
      <c r="B94" s="1"/>
      <c r="C94" s="60"/>
      <c r="D94" s="60"/>
      <c r="E94" s="6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3.0" customHeight="1">
      <c r="A95" s="1"/>
      <c r="B95" s="1"/>
      <c r="C95" s="60"/>
      <c r="D95" s="60"/>
      <c r="E95" s="6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3.0" customHeight="1">
      <c r="A96" s="1"/>
      <c r="B96" s="1"/>
      <c r="C96" s="60"/>
      <c r="D96" s="60"/>
      <c r="E96" s="6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3.0" customHeight="1">
      <c r="A97" s="1"/>
      <c r="B97" s="1"/>
      <c r="C97" s="60"/>
      <c r="D97" s="60"/>
      <c r="E97" s="6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3.0" customHeight="1">
      <c r="A98" s="1"/>
      <c r="B98" s="1"/>
      <c r="C98" s="60"/>
      <c r="D98" s="60"/>
      <c r="E98" s="6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3.0" customHeight="1">
      <c r="A99" s="1"/>
      <c r="B99" s="1"/>
      <c r="C99" s="60"/>
      <c r="D99" s="60"/>
      <c r="E99" s="6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3.0" customHeight="1">
      <c r="A100" s="1"/>
      <c r="B100" s="1"/>
      <c r="C100" s="60"/>
      <c r="D100" s="60"/>
      <c r="E100" s="6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3.0" customHeight="1">
      <c r="A101" s="1"/>
      <c r="B101" s="1"/>
      <c r="C101" s="60"/>
      <c r="D101" s="60"/>
      <c r="E101" s="6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3.0" customHeight="1">
      <c r="A102" s="1"/>
      <c r="B102" s="1"/>
      <c r="C102" s="60"/>
      <c r="D102" s="60"/>
      <c r="E102" s="6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3.0" customHeight="1">
      <c r="A103" s="1"/>
      <c r="B103" s="1"/>
      <c r="C103" s="60"/>
      <c r="D103" s="60"/>
      <c r="E103" s="6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3.0" customHeight="1">
      <c r="A104" s="1"/>
      <c r="B104" s="1"/>
      <c r="C104" s="60"/>
      <c r="D104" s="60"/>
      <c r="E104" s="6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3.0" customHeight="1">
      <c r="A105" s="1"/>
      <c r="B105" s="1"/>
      <c r="C105" s="60"/>
      <c r="D105" s="60"/>
      <c r="E105" s="6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3.0" customHeight="1">
      <c r="A106" s="1"/>
      <c r="B106" s="1"/>
      <c r="C106" s="60"/>
      <c r="D106" s="60"/>
      <c r="E106" s="6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3.0" customHeight="1">
      <c r="A107" s="1"/>
      <c r="B107" s="1"/>
      <c r="C107" s="60"/>
      <c r="D107" s="60"/>
      <c r="E107" s="6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3.0" customHeight="1">
      <c r="A108" s="1"/>
      <c r="B108" s="1"/>
      <c r="C108" s="60"/>
      <c r="D108" s="60"/>
      <c r="E108" s="6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3.0" customHeight="1">
      <c r="A109" s="1"/>
      <c r="B109" s="1"/>
      <c r="C109" s="60"/>
      <c r="D109" s="60"/>
      <c r="E109" s="6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3.0" customHeight="1">
      <c r="A110" s="1"/>
      <c r="B110" s="1"/>
      <c r="C110" s="60"/>
      <c r="D110" s="60"/>
      <c r="E110" s="6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3.0" customHeight="1">
      <c r="A111" s="1"/>
      <c r="B111" s="1"/>
      <c r="C111" s="60"/>
      <c r="D111" s="60"/>
      <c r="E111" s="6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3.0" customHeight="1">
      <c r="A112" s="1"/>
      <c r="B112" s="1"/>
      <c r="C112" s="60"/>
      <c r="D112" s="60"/>
      <c r="E112" s="6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3.0" customHeight="1">
      <c r="A113" s="1"/>
      <c r="B113" s="1"/>
      <c r="C113" s="60"/>
      <c r="D113" s="60"/>
      <c r="E113" s="6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3.0" customHeight="1">
      <c r="A114" s="1"/>
      <c r="B114" s="1"/>
      <c r="C114" s="60"/>
      <c r="D114" s="60"/>
      <c r="E114" s="6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3.0" customHeight="1">
      <c r="A115" s="1"/>
      <c r="B115" s="1"/>
      <c r="C115" s="60"/>
      <c r="D115" s="60"/>
      <c r="E115" s="6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3.0" customHeight="1">
      <c r="A116" s="1"/>
      <c r="B116" s="1"/>
      <c r="C116" s="60"/>
      <c r="D116" s="60"/>
      <c r="E116" s="6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3.0" customHeight="1">
      <c r="A117" s="1"/>
      <c r="B117" s="1"/>
      <c r="C117" s="60"/>
      <c r="D117" s="60"/>
      <c r="E117" s="6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3.0" customHeight="1">
      <c r="A118" s="1"/>
      <c r="B118" s="1"/>
      <c r="C118" s="60"/>
      <c r="D118" s="60"/>
      <c r="E118" s="6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3.0" customHeight="1">
      <c r="A119" s="1"/>
      <c r="B119" s="1"/>
      <c r="C119" s="60"/>
      <c r="D119" s="60"/>
      <c r="E119" s="6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3.0" customHeight="1">
      <c r="A120" s="1"/>
      <c r="B120" s="1"/>
      <c r="C120" s="60"/>
      <c r="D120" s="60"/>
      <c r="E120" s="6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3.0" customHeight="1">
      <c r="A121" s="1"/>
      <c r="B121" s="1"/>
      <c r="C121" s="60"/>
      <c r="D121" s="60"/>
      <c r="E121" s="6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3.0" customHeight="1">
      <c r="A122" s="1"/>
      <c r="B122" s="1"/>
      <c r="C122" s="60"/>
      <c r="D122" s="60"/>
      <c r="E122" s="6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3.0" customHeight="1">
      <c r="A123" s="1"/>
      <c r="B123" s="1"/>
      <c r="C123" s="60"/>
      <c r="D123" s="60"/>
      <c r="E123" s="6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3.0" customHeight="1">
      <c r="A124" s="1"/>
      <c r="B124" s="1"/>
      <c r="C124" s="60"/>
      <c r="D124" s="60"/>
      <c r="E124" s="6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3.0" customHeight="1">
      <c r="A125" s="1"/>
      <c r="B125" s="1"/>
      <c r="C125" s="60"/>
      <c r="D125" s="60"/>
      <c r="E125" s="6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3.0" customHeight="1">
      <c r="A126" s="1"/>
      <c r="B126" s="1"/>
      <c r="C126" s="60"/>
      <c r="D126" s="60"/>
      <c r="E126" s="6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3.0" customHeight="1">
      <c r="A127" s="1"/>
      <c r="B127" s="1"/>
      <c r="C127" s="60"/>
      <c r="D127" s="60"/>
      <c r="E127" s="6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3.0" customHeight="1">
      <c r="A128" s="1"/>
      <c r="B128" s="1"/>
      <c r="C128" s="60"/>
      <c r="D128" s="60"/>
      <c r="E128" s="6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3.0" customHeight="1">
      <c r="A129" s="1"/>
      <c r="B129" s="1"/>
      <c r="C129" s="60"/>
      <c r="D129" s="60"/>
      <c r="E129" s="6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3.0" customHeight="1">
      <c r="A130" s="1"/>
      <c r="B130" s="1"/>
      <c r="C130" s="60"/>
      <c r="D130" s="60"/>
      <c r="E130" s="6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3.0" customHeight="1">
      <c r="A131" s="1"/>
      <c r="B131" s="1"/>
      <c r="C131" s="60"/>
      <c r="D131" s="60"/>
      <c r="E131" s="6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3.0" customHeight="1">
      <c r="A132" s="1"/>
      <c r="B132" s="1"/>
      <c r="C132" s="60"/>
      <c r="D132" s="60"/>
      <c r="E132" s="6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3.0" customHeight="1">
      <c r="A133" s="1"/>
      <c r="B133" s="1"/>
      <c r="C133" s="60"/>
      <c r="D133" s="60"/>
      <c r="E133" s="6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3.0" customHeight="1">
      <c r="A134" s="1"/>
      <c r="B134" s="1"/>
      <c r="C134" s="60"/>
      <c r="D134" s="60"/>
      <c r="E134" s="6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3.0" customHeight="1">
      <c r="A135" s="1"/>
      <c r="B135" s="1"/>
      <c r="C135" s="60"/>
      <c r="D135" s="60"/>
      <c r="E135" s="6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3.0" customHeight="1">
      <c r="A136" s="1"/>
      <c r="B136" s="1"/>
      <c r="C136" s="60"/>
      <c r="D136" s="60"/>
      <c r="E136" s="6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3.0" customHeight="1">
      <c r="A137" s="1"/>
      <c r="B137" s="1"/>
      <c r="C137" s="60"/>
      <c r="D137" s="60"/>
      <c r="E137" s="6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3.0" customHeight="1">
      <c r="A138" s="1"/>
      <c r="B138" s="1"/>
      <c r="C138" s="60"/>
      <c r="D138" s="60"/>
      <c r="E138" s="6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3.0" customHeight="1">
      <c r="A139" s="1"/>
      <c r="B139" s="1"/>
      <c r="C139" s="60"/>
      <c r="D139" s="60"/>
      <c r="E139" s="6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3.0" customHeight="1">
      <c r="A140" s="1"/>
      <c r="B140" s="1"/>
      <c r="C140" s="60"/>
      <c r="D140" s="60"/>
      <c r="E140" s="6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3.0" customHeight="1">
      <c r="A141" s="1"/>
      <c r="B141" s="1"/>
      <c r="C141" s="60"/>
      <c r="D141" s="60"/>
      <c r="E141" s="6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3.0" customHeight="1">
      <c r="A142" s="1"/>
      <c r="B142" s="1"/>
      <c r="C142" s="60"/>
      <c r="D142" s="60"/>
      <c r="E142" s="6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3.0" customHeight="1">
      <c r="A143" s="1"/>
      <c r="B143" s="1"/>
      <c r="C143" s="60"/>
      <c r="D143" s="60"/>
      <c r="E143" s="6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3.0" customHeight="1">
      <c r="A144" s="1"/>
      <c r="B144" s="1"/>
      <c r="C144" s="60"/>
      <c r="D144" s="60"/>
      <c r="E144" s="6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3.0" customHeight="1">
      <c r="A145" s="1"/>
      <c r="B145" s="1"/>
      <c r="C145" s="60"/>
      <c r="D145" s="60"/>
      <c r="E145" s="6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3.0" customHeight="1">
      <c r="A146" s="1"/>
      <c r="B146" s="1"/>
      <c r="C146" s="60"/>
      <c r="D146" s="60"/>
      <c r="E146" s="6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3.0" customHeight="1">
      <c r="A147" s="1"/>
      <c r="B147" s="1"/>
      <c r="C147" s="60"/>
      <c r="D147" s="60"/>
      <c r="E147" s="6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3.0" customHeight="1">
      <c r="A148" s="1"/>
      <c r="B148" s="1"/>
      <c r="C148" s="60"/>
      <c r="D148" s="60"/>
      <c r="E148" s="6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3.0" customHeight="1">
      <c r="A149" s="1"/>
      <c r="B149" s="1"/>
      <c r="C149" s="60"/>
      <c r="D149" s="60"/>
      <c r="E149" s="6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3.0" customHeight="1">
      <c r="A150" s="1"/>
      <c r="B150" s="1"/>
      <c r="C150" s="60"/>
      <c r="D150" s="60"/>
      <c r="E150" s="6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3.0" customHeight="1">
      <c r="A151" s="1"/>
      <c r="B151" s="1"/>
      <c r="C151" s="60"/>
      <c r="D151" s="60"/>
      <c r="E151" s="6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3.0" customHeight="1">
      <c r="A152" s="1"/>
      <c r="B152" s="1"/>
      <c r="C152" s="60"/>
      <c r="D152" s="60"/>
      <c r="E152" s="6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3.0" customHeight="1">
      <c r="A153" s="1"/>
      <c r="B153" s="1"/>
      <c r="C153" s="60"/>
      <c r="D153" s="60"/>
      <c r="E153" s="6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3.0" customHeight="1">
      <c r="A154" s="1"/>
      <c r="B154" s="1"/>
      <c r="C154" s="60"/>
      <c r="D154" s="60"/>
      <c r="E154" s="6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3.0" customHeight="1">
      <c r="A155" s="1"/>
      <c r="B155" s="1"/>
      <c r="C155" s="60"/>
      <c r="D155" s="60"/>
      <c r="E155" s="6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3.0" customHeight="1">
      <c r="A156" s="1"/>
      <c r="B156" s="1"/>
      <c r="C156" s="60"/>
      <c r="D156" s="60"/>
      <c r="E156" s="6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3.0" customHeight="1">
      <c r="A157" s="1"/>
      <c r="B157" s="1"/>
      <c r="C157" s="60"/>
      <c r="D157" s="60"/>
      <c r="E157" s="6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3.0" customHeight="1">
      <c r="A158" s="1"/>
      <c r="B158" s="1"/>
      <c r="C158" s="60"/>
      <c r="D158" s="60"/>
      <c r="E158" s="6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3.0" customHeight="1">
      <c r="A159" s="1"/>
      <c r="B159" s="1"/>
      <c r="C159" s="60"/>
      <c r="D159" s="60"/>
      <c r="E159" s="6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3.0" customHeight="1">
      <c r="A160" s="1"/>
      <c r="B160" s="1"/>
      <c r="C160" s="60"/>
      <c r="D160" s="60"/>
      <c r="E160" s="6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3.0" customHeight="1">
      <c r="A161" s="1"/>
      <c r="B161" s="1"/>
      <c r="C161" s="60"/>
      <c r="D161" s="60"/>
      <c r="E161" s="6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3.0" customHeight="1">
      <c r="A162" s="1"/>
      <c r="B162" s="1"/>
      <c r="C162" s="60"/>
      <c r="D162" s="60"/>
      <c r="E162" s="6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3.0" customHeight="1">
      <c r="A163" s="1"/>
      <c r="B163" s="1"/>
      <c r="C163" s="60"/>
      <c r="D163" s="60"/>
      <c r="E163" s="6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3.0" customHeight="1">
      <c r="A164" s="1"/>
      <c r="B164" s="1"/>
      <c r="C164" s="60"/>
      <c r="D164" s="60"/>
      <c r="E164" s="6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3.0" customHeight="1">
      <c r="A165" s="1"/>
      <c r="B165" s="1"/>
      <c r="C165" s="60"/>
      <c r="D165" s="60"/>
      <c r="E165" s="6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3.0" customHeight="1">
      <c r="A166" s="1"/>
      <c r="B166" s="1"/>
      <c r="C166" s="60"/>
      <c r="D166" s="60"/>
      <c r="E166" s="6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3.0" customHeight="1">
      <c r="A167" s="1"/>
      <c r="B167" s="1"/>
      <c r="C167" s="60"/>
      <c r="D167" s="60"/>
      <c r="E167" s="6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3.0" customHeight="1">
      <c r="A168" s="1"/>
      <c r="B168" s="1"/>
      <c r="C168" s="60"/>
      <c r="D168" s="60"/>
      <c r="E168" s="6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3.0" customHeight="1">
      <c r="A169" s="1"/>
      <c r="B169" s="1"/>
      <c r="C169" s="60"/>
      <c r="D169" s="60"/>
      <c r="E169" s="6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3.0" customHeight="1">
      <c r="A170" s="1"/>
      <c r="B170" s="1"/>
      <c r="C170" s="60"/>
      <c r="D170" s="60"/>
      <c r="E170" s="6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3.0" customHeight="1">
      <c r="A171" s="1"/>
      <c r="B171" s="1"/>
      <c r="C171" s="60"/>
      <c r="D171" s="60"/>
      <c r="E171" s="6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3.0" customHeight="1">
      <c r="A172" s="1"/>
      <c r="B172" s="1"/>
      <c r="C172" s="60"/>
      <c r="D172" s="60"/>
      <c r="E172" s="6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3.0" customHeight="1">
      <c r="A173" s="1"/>
      <c r="B173" s="1"/>
      <c r="C173" s="60"/>
      <c r="D173" s="60"/>
      <c r="E173" s="6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3.0" customHeight="1">
      <c r="A174" s="1"/>
      <c r="B174" s="1"/>
      <c r="C174" s="60"/>
      <c r="D174" s="60"/>
      <c r="E174" s="6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3.0" customHeight="1">
      <c r="A175" s="1"/>
      <c r="B175" s="1"/>
      <c r="C175" s="60"/>
      <c r="D175" s="60"/>
      <c r="E175" s="6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3.0" customHeight="1">
      <c r="A176" s="1"/>
      <c r="B176" s="1"/>
      <c r="C176" s="60"/>
      <c r="D176" s="60"/>
      <c r="E176" s="6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3.0" customHeight="1">
      <c r="A177" s="1"/>
      <c r="B177" s="1"/>
      <c r="C177" s="60"/>
      <c r="D177" s="60"/>
      <c r="E177" s="6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3.0" customHeight="1">
      <c r="A178" s="1"/>
      <c r="B178" s="1"/>
      <c r="C178" s="60"/>
      <c r="D178" s="60"/>
      <c r="E178" s="6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3.0" customHeight="1">
      <c r="A179" s="1"/>
      <c r="B179" s="1"/>
      <c r="C179" s="60"/>
      <c r="D179" s="60"/>
      <c r="E179" s="6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3.0" customHeight="1">
      <c r="A180" s="1"/>
      <c r="B180" s="1"/>
      <c r="C180" s="60"/>
      <c r="D180" s="60"/>
      <c r="E180" s="6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3.0" customHeight="1">
      <c r="A181" s="1"/>
      <c r="B181" s="1"/>
      <c r="C181" s="60"/>
      <c r="D181" s="60"/>
      <c r="E181" s="6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3.0" customHeight="1">
      <c r="A182" s="1"/>
      <c r="B182" s="1"/>
      <c r="C182" s="60"/>
      <c r="D182" s="60"/>
      <c r="E182" s="6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3.0" customHeight="1">
      <c r="A183" s="1"/>
      <c r="B183" s="1"/>
      <c r="C183" s="60"/>
      <c r="D183" s="60"/>
      <c r="E183" s="6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3.0" customHeight="1">
      <c r="A184" s="1"/>
      <c r="B184" s="1"/>
      <c r="C184" s="60"/>
      <c r="D184" s="60"/>
      <c r="E184" s="6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3.0" customHeight="1">
      <c r="A185" s="1"/>
      <c r="B185" s="1"/>
      <c r="C185" s="60"/>
      <c r="D185" s="60"/>
      <c r="E185" s="6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3.0" customHeight="1">
      <c r="A186" s="1"/>
      <c r="B186" s="1"/>
      <c r="C186" s="60"/>
      <c r="D186" s="60"/>
      <c r="E186" s="6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3.0" customHeight="1">
      <c r="A187" s="1"/>
      <c r="B187" s="1"/>
      <c r="C187" s="60"/>
      <c r="D187" s="60"/>
      <c r="E187" s="6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3.0" customHeight="1">
      <c r="A188" s="1"/>
      <c r="B188" s="1"/>
      <c r="C188" s="60"/>
      <c r="D188" s="60"/>
      <c r="E188" s="6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3.0" customHeight="1">
      <c r="A189" s="1"/>
      <c r="B189" s="1"/>
      <c r="C189" s="60"/>
      <c r="D189" s="60"/>
      <c r="E189" s="6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3.0" customHeight="1">
      <c r="A190" s="1"/>
      <c r="B190" s="1"/>
      <c r="C190" s="60"/>
      <c r="D190" s="60"/>
      <c r="E190" s="6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3.0" customHeight="1">
      <c r="A191" s="1"/>
      <c r="B191" s="1"/>
      <c r="C191" s="60"/>
      <c r="D191" s="60"/>
      <c r="E191" s="6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3.0" customHeight="1">
      <c r="A192" s="1"/>
      <c r="B192" s="1"/>
      <c r="C192" s="60"/>
      <c r="D192" s="60"/>
      <c r="E192" s="6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3.0" customHeight="1">
      <c r="A193" s="1"/>
      <c r="B193" s="1"/>
      <c r="C193" s="60"/>
      <c r="D193" s="60"/>
      <c r="E193" s="6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3.0" customHeight="1">
      <c r="A194" s="1"/>
      <c r="B194" s="1"/>
      <c r="C194" s="60"/>
      <c r="D194" s="60"/>
      <c r="E194" s="6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3.0" customHeight="1">
      <c r="A195" s="1"/>
      <c r="B195" s="1"/>
      <c r="C195" s="60"/>
      <c r="D195" s="60"/>
      <c r="E195" s="6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3.0" customHeight="1">
      <c r="A196" s="1"/>
      <c r="B196" s="1"/>
      <c r="C196" s="60"/>
      <c r="D196" s="60"/>
      <c r="E196" s="6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3.0" customHeight="1">
      <c r="A197" s="1"/>
      <c r="B197" s="1"/>
      <c r="C197" s="60"/>
      <c r="D197" s="60"/>
      <c r="E197" s="6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3.0" customHeight="1">
      <c r="A198" s="1"/>
      <c r="B198" s="1"/>
      <c r="C198" s="60"/>
      <c r="D198" s="60"/>
      <c r="E198" s="6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3.0" customHeight="1">
      <c r="A199" s="1"/>
      <c r="B199" s="1"/>
      <c r="C199" s="60"/>
      <c r="D199" s="60"/>
      <c r="E199" s="6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3.0" customHeight="1">
      <c r="A200" s="1"/>
      <c r="B200" s="1"/>
      <c r="C200" s="60"/>
      <c r="D200" s="60"/>
      <c r="E200" s="6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3.0" customHeight="1">
      <c r="A201" s="1"/>
      <c r="B201" s="1"/>
      <c r="C201" s="60"/>
      <c r="D201" s="60"/>
      <c r="E201" s="6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3.0" customHeight="1">
      <c r="A202" s="1"/>
      <c r="B202" s="1"/>
      <c r="C202" s="60"/>
      <c r="D202" s="60"/>
      <c r="E202" s="6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3.0" customHeight="1">
      <c r="A203" s="1"/>
      <c r="B203" s="1"/>
      <c r="C203" s="60"/>
      <c r="D203" s="60"/>
      <c r="E203" s="6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3.0" customHeight="1">
      <c r="A204" s="1"/>
      <c r="B204" s="1"/>
      <c r="C204" s="60"/>
      <c r="D204" s="60"/>
      <c r="E204" s="6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3.0" customHeight="1">
      <c r="A205" s="1"/>
      <c r="B205" s="1"/>
      <c r="C205" s="60"/>
      <c r="D205" s="60"/>
      <c r="E205" s="6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3.0" customHeight="1">
      <c r="A206" s="1"/>
      <c r="B206" s="1"/>
      <c r="C206" s="60"/>
      <c r="D206" s="60"/>
      <c r="E206" s="6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3.0" customHeight="1">
      <c r="A207" s="1"/>
      <c r="B207" s="1"/>
      <c r="C207" s="60"/>
      <c r="D207" s="60"/>
      <c r="E207" s="6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3.0" customHeight="1">
      <c r="A208" s="1"/>
      <c r="B208" s="1"/>
      <c r="C208" s="60"/>
      <c r="D208" s="60"/>
      <c r="E208" s="6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3.0" customHeight="1">
      <c r="A209" s="1"/>
      <c r="B209" s="1"/>
      <c r="C209" s="60"/>
      <c r="D209" s="60"/>
      <c r="E209" s="6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3.0" customHeight="1">
      <c r="A210" s="1"/>
      <c r="B210" s="1"/>
      <c r="C210" s="60"/>
      <c r="D210" s="60"/>
      <c r="E210" s="6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3.0" customHeight="1">
      <c r="A211" s="1"/>
      <c r="B211" s="1"/>
      <c r="C211" s="60"/>
      <c r="D211" s="60"/>
      <c r="E211" s="6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3.0" customHeight="1">
      <c r="A212" s="1"/>
      <c r="B212" s="1"/>
      <c r="C212" s="60"/>
      <c r="D212" s="60"/>
      <c r="E212" s="6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3.0" customHeight="1">
      <c r="A213" s="1"/>
      <c r="B213" s="1"/>
      <c r="C213" s="60"/>
      <c r="D213" s="60"/>
      <c r="E213" s="6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3.0" customHeight="1">
      <c r="A214" s="1"/>
      <c r="B214" s="1"/>
      <c r="C214" s="60"/>
      <c r="D214" s="60"/>
      <c r="E214" s="6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3.0" customHeight="1">
      <c r="A215" s="1"/>
      <c r="B215" s="1"/>
      <c r="C215" s="60"/>
      <c r="D215" s="60"/>
      <c r="E215" s="6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3.0" customHeight="1">
      <c r="A216" s="1"/>
      <c r="B216" s="1"/>
      <c r="C216" s="60"/>
      <c r="D216" s="60"/>
      <c r="E216" s="6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3.0" customHeight="1">
      <c r="A217" s="1"/>
      <c r="B217" s="1"/>
      <c r="C217" s="60"/>
      <c r="D217" s="60"/>
      <c r="E217" s="6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3.0" customHeight="1">
      <c r="A218" s="1"/>
      <c r="B218" s="1"/>
      <c r="C218" s="60"/>
      <c r="D218" s="60"/>
      <c r="E218" s="6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3.0" customHeight="1">
      <c r="A219" s="1"/>
      <c r="B219" s="1"/>
      <c r="C219" s="60"/>
      <c r="D219" s="60"/>
      <c r="E219" s="6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3.0" customHeight="1">
      <c r="A220" s="1"/>
      <c r="B220" s="1"/>
      <c r="C220" s="60"/>
      <c r="D220" s="60"/>
      <c r="E220" s="6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3.0" customHeight="1">
      <c r="A221" s="1"/>
      <c r="B221" s="1"/>
      <c r="C221" s="60"/>
      <c r="D221" s="60"/>
      <c r="E221" s="6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3.0" customHeight="1">
      <c r="A222" s="1"/>
      <c r="B222" s="1"/>
      <c r="C222" s="60"/>
      <c r="D222" s="60"/>
      <c r="E222" s="6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3.0" customHeight="1">
      <c r="A223" s="1"/>
      <c r="B223" s="1"/>
      <c r="C223" s="60"/>
      <c r="D223" s="60"/>
      <c r="E223" s="6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3.0" customHeight="1">
      <c r="A224" s="1"/>
      <c r="B224" s="1"/>
      <c r="C224" s="60"/>
      <c r="D224" s="60"/>
      <c r="E224" s="6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3.0" customHeight="1">
      <c r="A225" s="1"/>
      <c r="B225" s="1"/>
      <c r="C225" s="60"/>
      <c r="D225" s="60"/>
      <c r="E225" s="6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3.0" customHeight="1">
      <c r="A226" s="1"/>
      <c r="B226" s="1"/>
      <c r="C226" s="60"/>
      <c r="D226" s="60"/>
      <c r="E226" s="6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3.0" customHeight="1">
      <c r="A227" s="1"/>
      <c r="B227" s="1"/>
      <c r="C227" s="60"/>
      <c r="D227" s="60"/>
      <c r="E227" s="6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3.0" customHeight="1">
      <c r="A228" s="1"/>
      <c r="B228" s="1"/>
      <c r="C228" s="60"/>
      <c r="D228" s="60"/>
      <c r="E228" s="6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3.0" customHeight="1">
      <c r="A229" s="1"/>
      <c r="B229" s="1"/>
      <c r="C229" s="60"/>
      <c r="D229" s="60"/>
      <c r="E229" s="6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3.0" customHeight="1">
      <c r="A230" s="1"/>
      <c r="B230" s="1"/>
      <c r="C230" s="60"/>
      <c r="D230" s="60"/>
      <c r="E230" s="6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3.0" customHeight="1">
      <c r="A231" s="1"/>
      <c r="B231" s="1"/>
      <c r="C231" s="60"/>
      <c r="D231" s="60"/>
      <c r="E231" s="6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3.0" customHeight="1">
      <c r="A232" s="1"/>
      <c r="B232" s="1"/>
      <c r="C232" s="60"/>
      <c r="D232" s="60"/>
      <c r="E232" s="6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3.0" customHeight="1">
      <c r="A233" s="1"/>
      <c r="B233" s="1"/>
      <c r="C233" s="60"/>
      <c r="D233" s="60"/>
      <c r="E233" s="6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3.0" customHeight="1">
      <c r="A234" s="1"/>
      <c r="B234" s="1"/>
      <c r="C234" s="60"/>
      <c r="D234" s="60"/>
      <c r="E234" s="6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3.0" customHeight="1">
      <c r="A235" s="1"/>
      <c r="B235" s="1"/>
      <c r="C235" s="60"/>
      <c r="D235" s="60"/>
      <c r="E235" s="6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3.0" customHeight="1">
      <c r="A236" s="1"/>
      <c r="B236" s="1"/>
      <c r="C236" s="60"/>
      <c r="D236" s="60"/>
      <c r="E236" s="6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3.0" customHeight="1">
      <c r="A237" s="1"/>
      <c r="B237" s="1"/>
      <c r="C237" s="60"/>
      <c r="D237" s="60"/>
      <c r="E237" s="6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3.0" customHeight="1">
      <c r="A238" s="1"/>
      <c r="B238" s="1"/>
      <c r="C238" s="60"/>
      <c r="D238" s="60"/>
      <c r="E238" s="6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3.0" customHeight="1">
      <c r="A239" s="1"/>
      <c r="B239" s="1"/>
      <c r="C239" s="60"/>
      <c r="D239" s="60"/>
      <c r="E239" s="6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3.0" customHeight="1">
      <c r="A240" s="1"/>
      <c r="B240" s="1"/>
      <c r="C240" s="60"/>
      <c r="D240" s="60"/>
      <c r="E240" s="6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3.0" customHeight="1">
      <c r="A241" s="1"/>
      <c r="B241" s="1"/>
      <c r="C241" s="60"/>
      <c r="D241" s="60"/>
      <c r="E241" s="6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3.0" customHeight="1">
      <c r="A242" s="1"/>
      <c r="B242" s="1"/>
      <c r="C242" s="60"/>
      <c r="D242" s="60"/>
      <c r="E242" s="6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3.0" customHeight="1">
      <c r="A243" s="1"/>
      <c r="B243" s="1"/>
      <c r="C243" s="60"/>
      <c r="D243" s="60"/>
      <c r="E243" s="6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3.0" customHeight="1">
      <c r="A244" s="1"/>
      <c r="B244" s="1"/>
      <c r="C244" s="60"/>
      <c r="D244" s="60"/>
      <c r="E244" s="6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3.0" customHeight="1">
      <c r="A245" s="1"/>
      <c r="B245" s="1"/>
      <c r="C245" s="60"/>
      <c r="D245" s="60"/>
      <c r="E245" s="6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3.0" customHeight="1">
      <c r="A246" s="1"/>
      <c r="B246" s="1"/>
      <c r="C246" s="60"/>
      <c r="D246" s="60"/>
      <c r="E246" s="6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3.0" customHeight="1">
      <c r="A247" s="1"/>
      <c r="B247" s="1"/>
      <c r="C247" s="60"/>
      <c r="D247" s="60"/>
      <c r="E247" s="6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3.0" customHeight="1">
      <c r="A248" s="1"/>
      <c r="B248" s="1"/>
      <c r="C248" s="60"/>
      <c r="D248" s="60"/>
      <c r="E248" s="6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3.0" customHeight="1">
      <c r="A249" s="1"/>
      <c r="B249" s="1"/>
      <c r="C249" s="60"/>
      <c r="D249" s="60"/>
      <c r="E249" s="6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3.0" customHeight="1">
      <c r="A250" s="1"/>
      <c r="B250" s="1"/>
      <c r="C250" s="60"/>
      <c r="D250" s="60"/>
      <c r="E250" s="6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3.0" customHeight="1">
      <c r="A251" s="1"/>
      <c r="B251" s="1"/>
      <c r="C251" s="60"/>
      <c r="D251" s="60"/>
      <c r="E251" s="6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3.0" customHeight="1">
      <c r="A252" s="1"/>
      <c r="B252" s="1"/>
      <c r="C252" s="60"/>
      <c r="D252" s="60"/>
      <c r="E252" s="6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3.0" customHeight="1">
      <c r="A253" s="1"/>
      <c r="B253" s="1"/>
      <c r="C253" s="60"/>
      <c r="D253" s="60"/>
      <c r="E253" s="6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3.0" customHeight="1">
      <c r="A254" s="1"/>
      <c r="B254" s="1"/>
      <c r="C254" s="60"/>
      <c r="D254" s="60"/>
      <c r="E254" s="6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3.0" customHeight="1">
      <c r="A255" s="1"/>
      <c r="B255" s="1"/>
      <c r="C255" s="60"/>
      <c r="D255" s="60"/>
      <c r="E255" s="6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3.0" customHeight="1">
      <c r="A256" s="1"/>
      <c r="B256" s="1"/>
      <c r="C256" s="60"/>
      <c r="D256" s="60"/>
      <c r="E256" s="6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3.0" customHeight="1">
      <c r="A257" s="1"/>
      <c r="B257" s="1"/>
      <c r="C257" s="60"/>
      <c r="D257" s="60"/>
      <c r="E257" s="6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3.0" customHeight="1">
      <c r="A258" s="1"/>
      <c r="B258" s="1"/>
      <c r="C258" s="60"/>
      <c r="D258" s="60"/>
      <c r="E258" s="6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3.0" customHeight="1">
      <c r="A259" s="1"/>
      <c r="B259" s="1"/>
      <c r="C259" s="60"/>
      <c r="D259" s="60"/>
      <c r="E259" s="6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3.0" customHeight="1">
      <c r="A260" s="1"/>
      <c r="B260" s="1"/>
      <c r="C260" s="60"/>
      <c r="D260" s="60"/>
      <c r="E260" s="6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3.0" customHeight="1">
      <c r="A261" s="1"/>
      <c r="B261" s="1"/>
      <c r="C261" s="60"/>
      <c r="D261" s="60"/>
      <c r="E261" s="6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3.0" customHeight="1">
      <c r="A262" s="1"/>
      <c r="B262" s="1"/>
      <c r="C262" s="60"/>
      <c r="D262" s="60"/>
      <c r="E262" s="6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3.0" customHeight="1">
      <c r="A263" s="1"/>
      <c r="B263" s="1"/>
      <c r="C263" s="60"/>
      <c r="D263" s="60"/>
      <c r="E263" s="6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3.0" customHeight="1">
      <c r="A264" s="1"/>
      <c r="B264" s="1"/>
      <c r="C264" s="60"/>
      <c r="D264" s="60"/>
      <c r="E264" s="6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3.0" customHeight="1">
      <c r="A265" s="1"/>
      <c r="B265" s="1"/>
      <c r="C265" s="60"/>
      <c r="D265" s="60"/>
      <c r="E265" s="6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3.0" customHeight="1">
      <c r="A266" s="1"/>
      <c r="B266" s="1"/>
      <c r="C266" s="60"/>
      <c r="D266" s="60"/>
      <c r="E266" s="6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3.0" customHeight="1">
      <c r="A267" s="1"/>
      <c r="B267" s="1"/>
      <c r="C267" s="60"/>
      <c r="D267" s="60"/>
      <c r="E267" s="6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3.0" customHeight="1">
      <c r="A268" s="1"/>
      <c r="B268" s="1"/>
      <c r="C268" s="60"/>
      <c r="D268" s="60"/>
      <c r="E268" s="6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3.0" customHeight="1">
      <c r="A269" s="1"/>
      <c r="B269" s="1"/>
      <c r="C269" s="60"/>
      <c r="D269" s="60"/>
      <c r="E269" s="6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3.0" customHeight="1">
      <c r="A270" s="1"/>
      <c r="B270" s="1"/>
      <c r="C270" s="60"/>
      <c r="D270" s="60"/>
      <c r="E270" s="6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3.0" customHeight="1">
      <c r="A271" s="1"/>
      <c r="B271" s="1"/>
      <c r="C271" s="60"/>
      <c r="D271" s="60"/>
      <c r="E271" s="6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3.0" customHeight="1">
      <c r="A272" s="1"/>
      <c r="B272" s="1"/>
      <c r="C272" s="60"/>
      <c r="D272" s="60"/>
      <c r="E272" s="6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3.0" customHeight="1">
      <c r="A273" s="1"/>
      <c r="B273" s="1"/>
      <c r="C273" s="60"/>
      <c r="D273" s="60"/>
      <c r="E273" s="6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3.0" customHeight="1">
      <c r="A274" s="1"/>
      <c r="B274" s="1"/>
      <c r="C274" s="60"/>
      <c r="D274" s="60"/>
      <c r="E274" s="6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3.0" customHeight="1">
      <c r="A275" s="1"/>
      <c r="B275" s="1"/>
      <c r="C275" s="60"/>
      <c r="D275" s="60"/>
      <c r="E275" s="6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3.0" customHeight="1">
      <c r="A276" s="1"/>
      <c r="B276" s="1"/>
      <c r="C276" s="60"/>
      <c r="D276" s="60"/>
      <c r="E276" s="6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3.0" customHeight="1">
      <c r="A277" s="1"/>
      <c r="B277" s="1"/>
      <c r="C277" s="60"/>
      <c r="D277" s="60"/>
      <c r="E277" s="6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3.0" customHeight="1">
      <c r="A278" s="1"/>
      <c r="B278" s="1"/>
      <c r="C278" s="60"/>
      <c r="D278" s="60"/>
      <c r="E278" s="6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3.0" customHeight="1">
      <c r="A279" s="1"/>
      <c r="B279" s="1"/>
      <c r="C279" s="60"/>
      <c r="D279" s="60"/>
      <c r="E279" s="6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3.0" customHeight="1">
      <c r="A280" s="1"/>
      <c r="B280" s="1"/>
      <c r="C280" s="60"/>
      <c r="D280" s="60"/>
      <c r="E280" s="6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3.0" customHeight="1">
      <c r="A281" s="1"/>
      <c r="B281" s="1"/>
      <c r="C281" s="60"/>
      <c r="D281" s="60"/>
      <c r="E281" s="6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3.0" customHeight="1">
      <c r="A282" s="1"/>
      <c r="B282" s="1"/>
      <c r="C282" s="60"/>
      <c r="D282" s="60"/>
      <c r="E282" s="6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3.0" customHeight="1">
      <c r="A283" s="1"/>
      <c r="B283" s="1"/>
      <c r="C283" s="60"/>
      <c r="D283" s="60"/>
      <c r="E283" s="6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3.0" customHeight="1">
      <c r="A284" s="1"/>
      <c r="B284" s="1"/>
      <c r="C284" s="60"/>
      <c r="D284" s="60"/>
      <c r="E284" s="6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3.0" customHeight="1">
      <c r="A285" s="1"/>
      <c r="B285" s="1"/>
      <c r="C285" s="60"/>
      <c r="D285" s="60"/>
      <c r="E285" s="6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3.0" customHeight="1">
      <c r="A286" s="1"/>
      <c r="B286" s="1"/>
      <c r="C286" s="60"/>
      <c r="D286" s="60"/>
      <c r="E286" s="6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3.0" customHeight="1">
      <c r="A287" s="1"/>
      <c r="B287" s="1"/>
      <c r="C287" s="60"/>
      <c r="D287" s="60"/>
      <c r="E287" s="6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3.0" customHeight="1">
      <c r="A288" s="1"/>
      <c r="B288" s="1"/>
      <c r="C288" s="60"/>
      <c r="D288" s="60"/>
      <c r="E288" s="6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3.0" customHeight="1">
      <c r="A289" s="1"/>
      <c r="B289" s="1"/>
      <c r="C289" s="60"/>
      <c r="D289" s="60"/>
      <c r="E289" s="6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3.0" customHeight="1">
      <c r="A290" s="1"/>
      <c r="B290" s="1"/>
      <c r="C290" s="60"/>
      <c r="D290" s="60"/>
      <c r="E290" s="6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3.0" customHeight="1">
      <c r="A291" s="1"/>
      <c r="B291" s="1"/>
      <c r="C291" s="60"/>
      <c r="D291" s="60"/>
      <c r="E291" s="6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3.0" customHeight="1">
      <c r="A292" s="1"/>
      <c r="B292" s="1"/>
      <c r="C292" s="60"/>
      <c r="D292" s="60"/>
      <c r="E292" s="6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3.0" customHeight="1">
      <c r="A293" s="1"/>
      <c r="B293" s="1"/>
      <c r="C293" s="60"/>
      <c r="D293" s="60"/>
      <c r="E293" s="6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3.0" customHeight="1">
      <c r="A294" s="1"/>
      <c r="B294" s="1"/>
      <c r="C294" s="60"/>
      <c r="D294" s="60"/>
      <c r="E294" s="6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3.0" customHeight="1">
      <c r="A295" s="1"/>
      <c r="B295" s="1"/>
      <c r="C295" s="60"/>
      <c r="D295" s="60"/>
      <c r="E295" s="6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3.0" customHeight="1">
      <c r="A296" s="1"/>
      <c r="B296" s="1"/>
      <c r="C296" s="60"/>
      <c r="D296" s="60"/>
      <c r="E296" s="6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3.0" customHeight="1">
      <c r="A297" s="1"/>
      <c r="B297" s="1"/>
      <c r="C297" s="60"/>
      <c r="D297" s="60"/>
      <c r="E297" s="6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3.0" customHeight="1">
      <c r="A298" s="1"/>
      <c r="B298" s="1"/>
      <c r="C298" s="60"/>
      <c r="D298" s="60"/>
      <c r="E298" s="6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3.0" customHeight="1">
      <c r="A299" s="1"/>
      <c r="B299" s="1"/>
      <c r="C299" s="60"/>
      <c r="D299" s="60"/>
      <c r="E299" s="6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3.0" customHeight="1">
      <c r="A300" s="1"/>
      <c r="B300" s="1"/>
      <c r="C300" s="60"/>
      <c r="D300" s="60"/>
      <c r="E300" s="6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3.0" customHeight="1">
      <c r="A301" s="1"/>
      <c r="B301" s="1"/>
      <c r="C301" s="60"/>
      <c r="D301" s="60"/>
      <c r="E301" s="6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3.0" customHeight="1">
      <c r="A302" s="1"/>
      <c r="B302" s="1"/>
      <c r="C302" s="60"/>
      <c r="D302" s="60"/>
      <c r="E302" s="6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3.0" customHeight="1">
      <c r="A303" s="1"/>
      <c r="B303" s="1"/>
      <c r="C303" s="60"/>
      <c r="D303" s="60"/>
      <c r="E303" s="6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3.0" customHeight="1">
      <c r="A304" s="1"/>
      <c r="B304" s="1"/>
      <c r="C304" s="60"/>
      <c r="D304" s="60"/>
      <c r="E304" s="6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3.0" customHeight="1">
      <c r="A305" s="1"/>
      <c r="B305" s="1"/>
      <c r="C305" s="60"/>
      <c r="D305" s="60"/>
      <c r="E305" s="6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3.0" customHeight="1">
      <c r="A306" s="1"/>
      <c r="B306" s="1"/>
      <c r="C306" s="60"/>
      <c r="D306" s="60"/>
      <c r="E306" s="6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3.0" customHeight="1">
      <c r="A307" s="1"/>
      <c r="B307" s="1"/>
      <c r="C307" s="60"/>
      <c r="D307" s="60"/>
      <c r="E307" s="6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3.0" customHeight="1">
      <c r="A308" s="1"/>
      <c r="B308" s="1"/>
      <c r="C308" s="60"/>
      <c r="D308" s="60"/>
      <c r="E308" s="6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3.0" customHeight="1">
      <c r="A309" s="1"/>
      <c r="B309" s="1"/>
      <c r="C309" s="60"/>
      <c r="D309" s="60"/>
      <c r="E309" s="6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3.0" customHeight="1">
      <c r="A310" s="1"/>
      <c r="B310" s="1"/>
      <c r="C310" s="60"/>
      <c r="D310" s="60"/>
      <c r="E310" s="6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3.0" customHeight="1">
      <c r="A311" s="1"/>
      <c r="B311" s="1"/>
      <c r="C311" s="60"/>
      <c r="D311" s="60"/>
      <c r="E311" s="6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3.0" customHeight="1">
      <c r="A312" s="1"/>
      <c r="B312" s="1"/>
      <c r="C312" s="60"/>
      <c r="D312" s="60"/>
      <c r="E312" s="6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3.0" customHeight="1">
      <c r="A313" s="1"/>
      <c r="B313" s="1"/>
      <c r="C313" s="60"/>
      <c r="D313" s="60"/>
      <c r="E313" s="6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3.0" customHeight="1">
      <c r="A314" s="1"/>
      <c r="B314" s="1"/>
      <c r="C314" s="60"/>
      <c r="D314" s="60"/>
      <c r="E314" s="6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3.0" customHeight="1">
      <c r="A315" s="1"/>
      <c r="B315" s="1"/>
      <c r="C315" s="60"/>
      <c r="D315" s="60"/>
      <c r="E315" s="6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3.0" customHeight="1">
      <c r="A316" s="1"/>
      <c r="B316" s="1"/>
      <c r="C316" s="60"/>
      <c r="D316" s="60"/>
      <c r="E316" s="6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3.0" customHeight="1">
      <c r="A317" s="1"/>
      <c r="B317" s="1"/>
      <c r="C317" s="60"/>
      <c r="D317" s="60"/>
      <c r="E317" s="6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3.0" customHeight="1">
      <c r="A318" s="1"/>
      <c r="B318" s="1"/>
      <c r="C318" s="60"/>
      <c r="D318" s="60"/>
      <c r="E318" s="6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3.0" customHeight="1">
      <c r="A319" s="1"/>
      <c r="B319" s="1"/>
      <c r="C319" s="60"/>
      <c r="D319" s="60"/>
      <c r="E319" s="6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3.0" customHeight="1">
      <c r="A320" s="1"/>
      <c r="B320" s="1"/>
      <c r="C320" s="60"/>
      <c r="D320" s="60"/>
      <c r="E320" s="6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3.0" customHeight="1">
      <c r="A321" s="1"/>
      <c r="B321" s="1"/>
      <c r="C321" s="60"/>
      <c r="D321" s="60"/>
      <c r="E321" s="6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3.0" customHeight="1">
      <c r="A322" s="1"/>
      <c r="B322" s="1"/>
      <c r="C322" s="60"/>
      <c r="D322" s="60"/>
      <c r="E322" s="6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3.0" customHeight="1">
      <c r="A323" s="1"/>
      <c r="B323" s="1"/>
      <c r="C323" s="60"/>
      <c r="D323" s="60"/>
      <c r="E323" s="6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3.0" customHeight="1">
      <c r="A324" s="1"/>
      <c r="B324" s="1"/>
      <c r="C324" s="60"/>
      <c r="D324" s="60"/>
      <c r="E324" s="6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3.0" customHeight="1">
      <c r="A325" s="1"/>
      <c r="B325" s="1"/>
      <c r="C325" s="60"/>
      <c r="D325" s="60"/>
      <c r="E325" s="6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3.0" customHeight="1">
      <c r="A326" s="1"/>
      <c r="B326" s="1"/>
      <c r="C326" s="60"/>
      <c r="D326" s="60"/>
      <c r="E326" s="6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3.0" customHeight="1">
      <c r="A327" s="1"/>
      <c r="B327" s="1"/>
      <c r="C327" s="60"/>
      <c r="D327" s="60"/>
      <c r="E327" s="6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3.0" customHeight="1">
      <c r="A328" s="1"/>
      <c r="B328" s="1"/>
      <c r="C328" s="60"/>
      <c r="D328" s="60"/>
      <c r="E328" s="6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3.0" customHeight="1">
      <c r="A329" s="1"/>
      <c r="B329" s="1"/>
      <c r="C329" s="60"/>
      <c r="D329" s="60"/>
      <c r="E329" s="6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3.0" customHeight="1">
      <c r="A330" s="1"/>
      <c r="B330" s="1"/>
      <c r="C330" s="60"/>
      <c r="D330" s="60"/>
      <c r="E330" s="6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3.0" customHeight="1">
      <c r="A331" s="1"/>
      <c r="B331" s="1"/>
      <c r="C331" s="60"/>
      <c r="D331" s="60"/>
      <c r="E331" s="6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3.0" customHeight="1">
      <c r="A332" s="1"/>
      <c r="B332" s="1"/>
      <c r="C332" s="60"/>
      <c r="D332" s="60"/>
      <c r="E332" s="6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3.0" customHeight="1">
      <c r="A333" s="1"/>
      <c r="B333" s="1"/>
      <c r="C333" s="60"/>
      <c r="D333" s="60"/>
      <c r="E333" s="6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3.0" customHeight="1">
      <c r="A334" s="1"/>
      <c r="B334" s="1"/>
      <c r="C334" s="60"/>
      <c r="D334" s="60"/>
      <c r="E334" s="6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3.0" customHeight="1">
      <c r="A335" s="1"/>
      <c r="B335" s="1"/>
      <c r="C335" s="60"/>
      <c r="D335" s="60"/>
      <c r="E335" s="6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3.0" customHeight="1">
      <c r="A336" s="1"/>
      <c r="B336" s="1"/>
      <c r="C336" s="60"/>
      <c r="D336" s="60"/>
      <c r="E336" s="6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3.0" customHeight="1">
      <c r="A337" s="1"/>
      <c r="B337" s="1"/>
      <c r="C337" s="60"/>
      <c r="D337" s="60"/>
      <c r="E337" s="6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3.0" customHeight="1">
      <c r="A338" s="1"/>
      <c r="B338" s="1"/>
      <c r="C338" s="60"/>
      <c r="D338" s="60"/>
      <c r="E338" s="6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3.0" customHeight="1">
      <c r="A339" s="1"/>
      <c r="B339" s="1"/>
      <c r="C339" s="60"/>
      <c r="D339" s="60"/>
      <c r="E339" s="6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3.0" customHeight="1">
      <c r="A340" s="1"/>
      <c r="B340" s="1"/>
      <c r="C340" s="60"/>
      <c r="D340" s="60"/>
      <c r="E340" s="6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3.0" customHeight="1">
      <c r="A341" s="1"/>
      <c r="B341" s="1"/>
      <c r="C341" s="60"/>
      <c r="D341" s="60"/>
      <c r="E341" s="6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3.0" customHeight="1">
      <c r="A342" s="1"/>
      <c r="B342" s="1"/>
      <c r="C342" s="60"/>
      <c r="D342" s="60"/>
      <c r="E342" s="6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3.0" customHeight="1">
      <c r="A343" s="1"/>
      <c r="B343" s="1"/>
      <c r="C343" s="60"/>
      <c r="D343" s="60"/>
      <c r="E343" s="6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3.0" customHeight="1">
      <c r="A344" s="1"/>
      <c r="B344" s="1"/>
      <c r="C344" s="60"/>
      <c r="D344" s="60"/>
      <c r="E344" s="6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3.0" customHeight="1">
      <c r="A345" s="1"/>
      <c r="B345" s="1"/>
      <c r="C345" s="60"/>
      <c r="D345" s="60"/>
      <c r="E345" s="6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3.0" customHeight="1">
      <c r="A346" s="1"/>
      <c r="B346" s="1"/>
      <c r="C346" s="60"/>
      <c r="D346" s="60"/>
      <c r="E346" s="6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3.0" customHeight="1">
      <c r="A347" s="1"/>
      <c r="B347" s="1"/>
      <c r="C347" s="60"/>
      <c r="D347" s="60"/>
      <c r="E347" s="6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3.0" customHeight="1">
      <c r="A348" s="1"/>
      <c r="B348" s="1"/>
      <c r="C348" s="60"/>
      <c r="D348" s="60"/>
      <c r="E348" s="6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3.0" customHeight="1">
      <c r="A349" s="1"/>
      <c r="B349" s="1"/>
      <c r="C349" s="60"/>
      <c r="D349" s="60"/>
      <c r="E349" s="6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3.0" customHeight="1">
      <c r="A350" s="1"/>
      <c r="B350" s="1"/>
      <c r="C350" s="60"/>
      <c r="D350" s="60"/>
      <c r="E350" s="6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3.0" customHeight="1">
      <c r="A351" s="1"/>
      <c r="B351" s="1"/>
      <c r="C351" s="60"/>
      <c r="D351" s="60"/>
      <c r="E351" s="6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3.0" customHeight="1">
      <c r="A352" s="1"/>
      <c r="B352" s="1"/>
      <c r="C352" s="60"/>
      <c r="D352" s="60"/>
      <c r="E352" s="6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3.0" customHeight="1">
      <c r="A353" s="1"/>
      <c r="B353" s="1"/>
      <c r="C353" s="60"/>
      <c r="D353" s="60"/>
      <c r="E353" s="6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3.0" customHeight="1">
      <c r="A354" s="1"/>
      <c r="B354" s="1"/>
      <c r="C354" s="60"/>
      <c r="D354" s="60"/>
      <c r="E354" s="6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3.0" customHeight="1">
      <c r="A355" s="1"/>
      <c r="B355" s="1"/>
      <c r="C355" s="60"/>
      <c r="D355" s="60"/>
      <c r="E355" s="6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3.0" customHeight="1">
      <c r="A356" s="1"/>
      <c r="B356" s="1"/>
      <c r="C356" s="60"/>
      <c r="D356" s="60"/>
      <c r="E356" s="6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3.0" customHeight="1">
      <c r="A357" s="1"/>
      <c r="B357" s="1"/>
      <c r="C357" s="60"/>
      <c r="D357" s="60"/>
      <c r="E357" s="6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3.0" customHeight="1">
      <c r="A358" s="1"/>
      <c r="B358" s="1"/>
      <c r="C358" s="60"/>
      <c r="D358" s="60"/>
      <c r="E358" s="6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3.0" customHeight="1">
      <c r="A359" s="1"/>
      <c r="B359" s="1"/>
      <c r="C359" s="60"/>
      <c r="D359" s="60"/>
      <c r="E359" s="6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3.0" customHeight="1">
      <c r="A360" s="1"/>
      <c r="B360" s="1"/>
      <c r="C360" s="60"/>
      <c r="D360" s="60"/>
      <c r="E360" s="6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3.0" customHeight="1">
      <c r="A361" s="1"/>
      <c r="B361" s="1"/>
      <c r="C361" s="60"/>
      <c r="D361" s="60"/>
      <c r="E361" s="6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3.0" customHeight="1">
      <c r="A362" s="1"/>
      <c r="B362" s="1"/>
      <c r="C362" s="60"/>
      <c r="D362" s="60"/>
      <c r="E362" s="6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3.0" customHeight="1">
      <c r="A363" s="1"/>
      <c r="B363" s="1"/>
      <c r="C363" s="60"/>
      <c r="D363" s="60"/>
      <c r="E363" s="6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3.0" customHeight="1">
      <c r="A364" s="1"/>
      <c r="B364" s="1"/>
      <c r="C364" s="60"/>
      <c r="D364" s="60"/>
      <c r="E364" s="6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3.0" customHeight="1">
      <c r="A365" s="1"/>
      <c r="B365" s="1"/>
      <c r="C365" s="60"/>
      <c r="D365" s="60"/>
      <c r="E365" s="6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3.0" customHeight="1">
      <c r="A366" s="1"/>
      <c r="B366" s="1"/>
      <c r="C366" s="60"/>
      <c r="D366" s="60"/>
      <c r="E366" s="6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3.0" customHeight="1">
      <c r="A367" s="1"/>
      <c r="B367" s="1"/>
      <c r="C367" s="60"/>
      <c r="D367" s="60"/>
      <c r="E367" s="6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3.0" customHeight="1">
      <c r="A368" s="1"/>
      <c r="B368" s="1"/>
      <c r="C368" s="60"/>
      <c r="D368" s="60"/>
      <c r="E368" s="6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3.0" customHeight="1">
      <c r="A369" s="1"/>
      <c r="B369" s="1"/>
      <c r="C369" s="60"/>
      <c r="D369" s="60"/>
      <c r="E369" s="6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3.0" customHeight="1">
      <c r="A370" s="1"/>
      <c r="B370" s="1"/>
      <c r="C370" s="60"/>
      <c r="D370" s="60"/>
      <c r="E370" s="6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3.0" customHeight="1">
      <c r="A371" s="1"/>
      <c r="B371" s="1"/>
      <c r="C371" s="60"/>
      <c r="D371" s="60"/>
      <c r="E371" s="6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3.0" customHeight="1">
      <c r="A372" s="1"/>
      <c r="B372" s="1"/>
      <c r="C372" s="60"/>
      <c r="D372" s="60"/>
      <c r="E372" s="6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3.0" customHeight="1">
      <c r="A373" s="1"/>
      <c r="B373" s="1"/>
      <c r="C373" s="60"/>
      <c r="D373" s="60"/>
      <c r="E373" s="6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3.0" customHeight="1">
      <c r="A374" s="1"/>
      <c r="B374" s="1"/>
      <c r="C374" s="60"/>
      <c r="D374" s="60"/>
      <c r="E374" s="6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3.0" customHeight="1">
      <c r="A375" s="1"/>
      <c r="B375" s="1"/>
      <c r="C375" s="60"/>
      <c r="D375" s="60"/>
      <c r="E375" s="6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3.0" customHeight="1">
      <c r="A376" s="1"/>
      <c r="B376" s="1"/>
      <c r="C376" s="60"/>
      <c r="D376" s="60"/>
      <c r="E376" s="6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3.0" customHeight="1">
      <c r="A377" s="1"/>
      <c r="B377" s="1"/>
      <c r="C377" s="60"/>
      <c r="D377" s="60"/>
      <c r="E377" s="6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3.0" customHeight="1">
      <c r="A378" s="1"/>
      <c r="B378" s="1"/>
      <c r="C378" s="60"/>
      <c r="D378" s="60"/>
      <c r="E378" s="6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3.0" customHeight="1">
      <c r="A379" s="1"/>
      <c r="B379" s="1"/>
      <c r="C379" s="60"/>
      <c r="D379" s="60"/>
      <c r="E379" s="6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3.0" customHeight="1">
      <c r="A380" s="1"/>
      <c r="B380" s="1"/>
      <c r="C380" s="60"/>
      <c r="D380" s="60"/>
      <c r="E380" s="6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3.0" customHeight="1">
      <c r="A381" s="1"/>
      <c r="B381" s="1"/>
      <c r="C381" s="60"/>
      <c r="D381" s="60"/>
      <c r="E381" s="6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3.0" customHeight="1">
      <c r="A382" s="1"/>
      <c r="B382" s="1"/>
      <c r="C382" s="60"/>
      <c r="D382" s="60"/>
      <c r="E382" s="6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3.0" customHeight="1">
      <c r="A383" s="1"/>
      <c r="B383" s="1"/>
      <c r="C383" s="60"/>
      <c r="D383" s="60"/>
      <c r="E383" s="6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3.0" customHeight="1">
      <c r="A384" s="1"/>
      <c r="B384" s="1"/>
      <c r="C384" s="60"/>
      <c r="D384" s="60"/>
      <c r="E384" s="6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3.0" customHeight="1">
      <c r="A385" s="1"/>
      <c r="B385" s="1"/>
      <c r="C385" s="60"/>
      <c r="D385" s="60"/>
      <c r="E385" s="6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3.0" customHeight="1">
      <c r="A386" s="1"/>
      <c r="B386" s="1"/>
      <c r="C386" s="60"/>
      <c r="D386" s="60"/>
      <c r="E386" s="6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3.0" customHeight="1">
      <c r="A387" s="1"/>
      <c r="B387" s="1"/>
      <c r="C387" s="60"/>
      <c r="D387" s="60"/>
      <c r="E387" s="6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3.0" customHeight="1">
      <c r="A388" s="1"/>
      <c r="B388" s="1"/>
      <c r="C388" s="60"/>
      <c r="D388" s="60"/>
      <c r="E388" s="6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3.0" customHeight="1">
      <c r="A389" s="1"/>
      <c r="B389" s="1"/>
      <c r="C389" s="60"/>
      <c r="D389" s="60"/>
      <c r="E389" s="6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3.0" customHeight="1">
      <c r="A390" s="1"/>
      <c r="B390" s="1"/>
      <c r="C390" s="60"/>
      <c r="D390" s="60"/>
      <c r="E390" s="6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3.0" customHeight="1">
      <c r="A391" s="1"/>
      <c r="B391" s="1"/>
      <c r="C391" s="60"/>
      <c r="D391" s="60"/>
      <c r="E391" s="6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3.0" customHeight="1">
      <c r="A392" s="1"/>
      <c r="B392" s="1"/>
      <c r="C392" s="60"/>
      <c r="D392" s="60"/>
      <c r="E392" s="6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3.0" customHeight="1">
      <c r="A393" s="1"/>
      <c r="B393" s="1"/>
      <c r="C393" s="60"/>
      <c r="D393" s="60"/>
      <c r="E393" s="6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3.0" customHeight="1">
      <c r="A394" s="1"/>
      <c r="B394" s="1"/>
      <c r="C394" s="60"/>
      <c r="D394" s="60"/>
      <c r="E394" s="6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3.0" customHeight="1">
      <c r="A395" s="1"/>
      <c r="B395" s="1"/>
      <c r="C395" s="60"/>
      <c r="D395" s="60"/>
      <c r="E395" s="6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3.0" customHeight="1">
      <c r="A396" s="1"/>
      <c r="B396" s="1"/>
      <c r="C396" s="60"/>
      <c r="D396" s="60"/>
      <c r="E396" s="6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3.0" customHeight="1">
      <c r="A397" s="1"/>
      <c r="B397" s="1"/>
      <c r="C397" s="60"/>
      <c r="D397" s="60"/>
      <c r="E397" s="6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3.0" customHeight="1">
      <c r="A398" s="1"/>
      <c r="B398" s="1"/>
      <c r="C398" s="60"/>
      <c r="D398" s="60"/>
      <c r="E398" s="6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3.0" customHeight="1">
      <c r="A399" s="1"/>
      <c r="B399" s="1"/>
      <c r="C399" s="60"/>
      <c r="D399" s="60"/>
      <c r="E399" s="6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3.0" customHeight="1">
      <c r="A400" s="1"/>
      <c r="B400" s="1"/>
      <c r="C400" s="60"/>
      <c r="D400" s="60"/>
      <c r="E400" s="6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3.0" customHeight="1">
      <c r="A401" s="1"/>
      <c r="B401" s="1"/>
      <c r="C401" s="60"/>
      <c r="D401" s="60"/>
      <c r="E401" s="6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3.0" customHeight="1">
      <c r="A402" s="1"/>
      <c r="B402" s="1"/>
      <c r="C402" s="60"/>
      <c r="D402" s="60"/>
      <c r="E402" s="6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3.0" customHeight="1">
      <c r="A403" s="1"/>
      <c r="B403" s="1"/>
      <c r="C403" s="60"/>
      <c r="D403" s="60"/>
      <c r="E403" s="6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3.0" customHeight="1">
      <c r="A404" s="1"/>
      <c r="B404" s="1"/>
      <c r="C404" s="60"/>
      <c r="D404" s="60"/>
      <c r="E404" s="6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3.0" customHeight="1">
      <c r="A405" s="1"/>
      <c r="B405" s="1"/>
      <c r="C405" s="60"/>
      <c r="D405" s="60"/>
      <c r="E405" s="6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3.0" customHeight="1">
      <c r="A406" s="1"/>
      <c r="B406" s="1"/>
      <c r="C406" s="60"/>
      <c r="D406" s="60"/>
      <c r="E406" s="6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3.0" customHeight="1">
      <c r="A407" s="1"/>
      <c r="B407" s="1"/>
      <c r="C407" s="60"/>
      <c r="D407" s="60"/>
      <c r="E407" s="6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3.0" customHeight="1">
      <c r="A408" s="1"/>
      <c r="B408" s="1"/>
      <c r="C408" s="60"/>
      <c r="D408" s="60"/>
      <c r="E408" s="6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3.0" customHeight="1">
      <c r="A409" s="1"/>
      <c r="B409" s="1"/>
      <c r="C409" s="60"/>
      <c r="D409" s="60"/>
      <c r="E409" s="6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3.0" customHeight="1">
      <c r="A410" s="1"/>
      <c r="B410" s="1"/>
      <c r="C410" s="60"/>
      <c r="D410" s="60"/>
      <c r="E410" s="6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3.0" customHeight="1">
      <c r="A411" s="1"/>
      <c r="B411" s="1"/>
      <c r="C411" s="60"/>
      <c r="D411" s="60"/>
      <c r="E411" s="6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3.0" customHeight="1">
      <c r="A412" s="1"/>
      <c r="B412" s="1"/>
      <c r="C412" s="60"/>
      <c r="D412" s="60"/>
      <c r="E412" s="6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3.0" customHeight="1">
      <c r="A413" s="1"/>
      <c r="B413" s="1"/>
      <c r="C413" s="60"/>
      <c r="D413" s="60"/>
      <c r="E413" s="6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3.0" customHeight="1">
      <c r="A414" s="1"/>
      <c r="B414" s="1"/>
      <c r="C414" s="60"/>
      <c r="D414" s="60"/>
      <c r="E414" s="6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3.0" customHeight="1">
      <c r="A415" s="1"/>
      <c r="B415" s="1"/>
      <c r="C415" s="60"/>
      <c r="D415" s="60"/>
      <c r="E415" s="6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3.0" customHeight="1">
      <c r="A416" s="1"/>
      <c r="B416" s="1"/>
      <c r="C416" s="60"/>
      <c r="D416" s="60"/>
      <c r="E416" s="6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3.0" customHeight="1">
      <c r="A417" s="1"/>
      <c r="B417" s="1"/>
      <c r="C417" s="60"/>
      <c r="D417" s="60"/>
      <c r="E417" s="6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3.0" customHeight="1">
      <c r="A418" s="1"/>
      <c r="B418" s="1"/>
      <c r="C418" s="60"/>
      <c r="D418" s="60"/>
      <c r="E418" s="6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3.0" customHeight="1">
      <c r="A419" s="1"/>
      <c r="B419" s="1"/>
      <c r="C419" s="60"/>
      <c r="D419" s="60"/>
      <c r="E419" s="6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3.0" customHeight="1">
      <c r="A420" s="1"/>
      <c r="B420" s="1"/>
      <c r="C420" s="60"/>
      <c r="D420" s="60"/>
      <c r="E420" s="6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3.0" customHeight="1">
      <c r="A421" s="1"/>
      <c r="B421" s="1"/>
      <c r="C421" s="60"/>
      <c r="D421" s="60"/>
      <c r="E421" s="6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3.0" customHeight="1">
      <c r="A422" s="1"/>
      <c r="B422" s="1"/>
      <c r="C422" s="60"/>
      <c r="D422" s="60"/>
      <c r="E422" s="6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3.0" customHeight="1">
      <c r="A423" s="1"/>
      <c r="B423" s="1"/>
      <c r="C423" s="60"/>
      <c r="D423" s="60"/>
      <c r="E423" s="6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3.0" customHeight="1">
      <c r="A424" s="1"/>
      <c r="B424" s="1"/>
      <c r="C424" s="60"/>
      <c r="D424" s="60"/>
      <c r="E424" s="6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3.0" customHeight="1">
      <c r="A425" s="1"/>
      <c r="B425" s="1"/>
      <c r="C425" s="60"/>
      <c r="D425" s="60"/>
      <c r="E425" s="6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3.0" customHeight="1">
      <c r="A426" s="1"/>
      <c r="B426" s="1"/>
      <c r="C426" s="60"/>
      <c r="D426" s="60"/>
      <c r="E426" s="6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3.0" customHeight="1">
      <c r="A427" s="1"/>
      <c r="B427" s="1"/>
      <c r="C427" s="60"/>
      <c r="D427" s="60"/>
      <c r="E427" s="6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3.0" customHeight="1">
      <c r="A428" s="1"/>
      <c r="B428" s="1"/>
      <c r="C428" s="60"/>
      <c r="D428" s="60"/>
      <c r="E428" s="6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3.0" customHeight="1">
      <c r="A429" s="1"/>
      <c r="B429" s="1"/>
      <c r="C429" s="60"/>
      <c r="D429" s="60"/>
      <c r="E429" s="6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3.0" customHeight="1">
      <c r="A430" s="1"/>
      <c r="B430" s="1"/>
      <c r="C430" s="60"/>
      <c r="D430" s="60"/>
      <c r="E430" s="6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3.0" customHeight="1">
      <c r="A431" s="1"/>
      <c r="B431" s="1"/>
      <c r="C431" s="60"/>
      <c r="D431" s="60"/>
      <c r="E431" s="6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3.0" customHeight="1">
      <c r="A432" s="1"/>
      <c r="B432" s="1"/>
      <c r="C432" s="60"/>
      <c r="D432" s="60"/>
      <c r="E432" s="6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3.0" customHeight="1">
      <c r="A433" s="1"/>
      <c r="B433" s="1"/>
      <c r="C433" s="60"/>
      <c r="D433" s="60"/>
      <c r="E433" s="6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3.0" customHeight="1">
      <c r="A434" s="1"/>
      <c r="B434" s="1"/>
      <c r="C434" s="60"/>
      <c r="D434" s="60"/>
      <c r="E434" s="6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3.0" customHeight="1">
      <c r="A435" s="1"/>
      <c r="B435" s="1"/>
      <c r="C435" s="60"/>
      <c r="D435" s="60"/>
      <c r="E435" s="6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3.0" customHeight="1">
      <c r="A436" s="1"/>
      <c r="B436" s="1"/>
      <c r="C436" s="60"/>
      <c r="D436" s="60"/>
      <c r="E436" s="6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3.0" customHeight="1">
      <c r="A437" s="1"/>
      <c r="B437" s="1"/>
      <c r="C437" s="60"/>
      <c r="D437" s="60"/>
      <c r="E437" s="6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3.0" customHeight="1">
      <c r="A438" s="1"/>
      <c r="B438" s="1"/>
      <c r="C438" s="60"/>
      <c r="D438" s="60"/>
      <c r="E438" s="6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3.0" customHeight="1">
      <c r="A439" s="1"/>
      <c r="B439" s="1"/>
      <c r="C439" s="60"/>
      <c r="D439" s="60"/>
      <c r="E439" s="6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3.0" customHeight="1">
      <c r="A440" s="1"/>
      <c r="B440" s="1"/>
      <c r="C440" s="60"/>
      <c r="D440" s="60"/>
      <c r="E440" s="6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3.0" customHeight="1">
      <c r="A441" s="1"/>
      <c r="B441" s="1"/>
      <c r="C441" s="60"/>
      <c r="D441" s="60"/>
      <c r="E441" s="6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3.0" customHeight="1">
      <c r="A442" s="1"/>
      <c r="B442" s="1"/>
      <c r="C442" s="60"/>
      <c r="D442" s="60"/>
      <c r="E442" s="6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3.0" customHeight="1">
      <c r="A443" s="1"/>
      <c r="B443" s="1"/>
      <c r="C443" s="60"/>
      <c r="D443" s="60"/>
      <c r="E443" s="6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3.0" customHeight="1">
      <c r="A444" s="1"/>
      <c r="B444" s="1"/>
      <c r="C444" s="60"/>
      <c r="D444" s="60"/>
      <c r="E444" s="6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3.0" customHeight="1">
      <c r="A445" s="1"/>
      <c r="B445" s="1"/>
      <c r="C445" s="60"/>
      <c r="D445" s="60"/>
      <c r="E445" s="6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3.0" customHeight="1">
      <c r="A446" s="1"/>
      <c r="B446" s="1"/>
      <c r="C446" s="60"/>
      <c r="D446" s="60"/>
      <c r="E446" s="6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3.0" customHeight="1">
      <c r="A447" s="1"/>
      <c r="B447" s="1"/>
      <c r="C447" s="60"/>
      <c r="D447" s="60"/>
      <c r="E447" s="6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3.0" customHeight="1">
      <c r="A448" s="1"/>
      <c r="B448" s="1"/>
      <c r="C448" s="60"/>
      <c r="D448" s="60"/>
      <c r="E448" s="6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3.0" customHeight="1">
      <c r="A449" s="1"/>
      <c r="B449" s="1"/>
      <c r="C449" s="60"/>
      <c r="D449" s="60"/>
      <c r="E449" s="6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3.0" customHeight="1">
      <c r="A450" s="1"/>
      <c r="B450" s="1"/>
      <c r="C450" s="60"/>
      <c r="D450" s="60"/>
      <c r="E450" s="6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3.0" customHeight="1">
      <c r="A451" s="1"/>
      <c r="B451" s="1"/>
      <c r="C451" s="60"/>
      <c r="D451" s="60"/>
      <c r="E451" s="6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3.0" customHeight="1">
      <c r="A452" s="1"/>
      <c r="B452" s="1"/>
      <c r="C452" s="60"/>
      <c r="D452" s="60"/>
      <c r="E452" s="6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3.0" customHeight="1">
      <c r="A453" s="1"/>
      <c r="B453" s="1"/>
      <c r="C453" s="60"/>
      <c r="D453" s="60"/>
      <c r="E453" s="6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3.0" customHeight="1">
      <c r="A454" s="1"/>
      <c r="B454" s="1"/>
      <c r="C454" s="60"/>
      <c r="D454" s="60"/>
      <c r="E454" s="6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3.0" customHeight="1">
      <c r="A455" s="1"/>
      <c r="B455" s="1"/>
      <c r="C455" s="60"/>
      <c r="D455" s="60"/>
      <c r="E455" s="6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3.0" customHeight="1">
      <c r="A456" s="1"/>
      <c r="B456" s="1"/>
      <c r="C456" s="60"/>
      <c r="D456" s="60"/>
      <c r="E456" s="6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3.0" customHeight="1">
      <c r="A457" s="1"/>
      <c r="B457" s="1"/>
      <c r="C457" s="60"/>
      <c r="D457" s="60"/>
      <c r="E457" s="6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3.0" customHeight="1">
      <c r="A458" s="1"/>
      <c r="B458" s="1"/>
      <c r="C458" s="60"/>
      <c r="D458" s="60"/>
      <c r="E458" s="6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3.0" customHeight="1">
      <c r="A459" s="1"/>
      <c r="B459" s="1"/>
      <c r="C459" s="60"/>
      <c r="D459" s="60"/>
      <c r="E459" s="6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3.0" customHeight="1">
      <c r="A460" s="1"/>
      <c r="B460" s="1"/>
      <c r="C460" s="60"/>
      <c r="D460" s="60"/>
      <c r="E460" s="6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3.0" customHeight="1">
      <c r="A461" s="1"/>
      <c r="B461" s="1"/>
      <c r="C461" s="60"/>
      <c r="D461" s="60"/>
      <c r="E461" s="6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3.0" customHeight="1">
      <c r="A462" s="1"/>
      <c r="B462" s="1"/>
      <c r="C462" s="60"/>
      <c r="D462" s="60"/>
      <c r="E462" s="6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3.0" customHeight="1">
      <c r="A463" s="1"/>
      <c r="B463" s="1"/>
      <c r="C463" s="60"/>
      <c r="D463" s="60"/>
      <c r="E463" s="6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3.0" customHeight="1">
      <c r="A464" s="1"/>
      <c r="B464" s="1"/>
      <c r="C464" s="60"/>
      <c r="D464" s="60"/>
      <c r="E464" s="6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3.0" customHeight="1">
      <c r="A465" s="1"/>
      <c r="B465" s="1"/>
      <c r="C465" s="60"/>
      <c r="D465" s="60"/>
      <c r="E465" s="6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3.0" customHeight="1">
      <c r="A466" s="1"/>
      <c r="B466" s="1"/>
      <c r="C466" s="60"/>
      <c r="D466" s="60"/>
      <c r="E466" s="6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3.0" customHeight="1">
      <c r="A467" s="1"/>
      <c r="B467" s="1"/>
      <c r="C467" s="60"/>
      <c r="D467" s="60"/>
      <c r="E467" s="6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3.0" customHeight="1">
      <c r="A468" s="1"/>
      <c r="B468" s="1"/>
      <c r="C468" s="60"/>
      <c r="D468" s="60"/>
      <c r="E468" s="6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3.0" customHeight="1">
      <c r="A469" s="1"/>
      <c r="B469" s="1"/>
      <c r="C469" s="60"/>
      <c r="D469" s="60"/>
      <c r="E469" s="6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3.0" customHeight="1">
      <c r="A470" s="1"/>
      <c r="B470" s="1"/>
      <c r="C470" s="60"/>
      <c r="D470" s="60"/>
      <c r="E470" s="6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3.0" customHeight="1">
      <c r="A471" s="1"/>
      <c r="B471" s="1"/>
      <c r="C471" s="60"/>
      <c r="D471" s="60"/>
      <c r="E471" s="6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3.0" customHeight="1">
      <c r="A472" s="1"/>
      <c r="B472" s="1"/>
      <c r="C472" s="60"/>
      <c r="D472" s="60"/>
      <c r="E472" s="6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3.0" customHeight="1">
      <c r="A473" s="1"/>
      <c r="B473" s="1"/>
      <c r="C473" s="60"/>
      <c r="D473" s="60"/>
      <c r="E473" s="6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3.0" customHeight="1">
      <c r="A474" s="1"/>
      <c r="B474" s="1"/>
      <c r="C474" s="60"/>
      <c r="D474" s="60"/>
      <c r="E474" s="6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3.0" customHeight="1">
      <c r="A475" s="1"/>
      <c r="B475" s="1"/>
      <c r="C475" s="60"/>
      <c r="D475" s="60"/>
      <c r="E475" s="6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3.0" customHeight="1">
      <c r="A476" s="1"/>
      <c r="B476" s="1"/>
      <c r="C476" s="60"/>
      <c r="D476" s="60"/>
      <c r="E476" s="6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3.0" customHeight="1">
      <c r="A477" s="1"/>
      <c r="B477" s="1"/>
      <c r="C477" s="60"/>
      <c r="D477" s="60"/>
      <c r="E477" s="6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3.0" customHeight="1">
      <c r="A478" s="1"/>
      <c r="B478" s="1"/>
      <c r="C478" s="60"/>
      <c r="D478" s="60"/>
      <c r="E478" s="6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3.0" customHeight="1">
      <c r="A479" s="1"/>
      <c r="B479" s="1"/>
      <c r="C479" s="60"/>
      <c r="D479" s="60"/>
      <c r="E479" s="6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3.0" customHeight="1">
      <c r="A480" s="1"/>
      <c r="B480" s="1"/>
      <c r="C480" s="60"/>
      <c r="D480" s="60"/>
      <c r="E480" s="6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3.0" customHeight="1">
      <c r="A481" s="1"/>
      <c r="B481" s="1"/>
      <c r="C481" s="60"/>
      <c r="D481" s="60"/>
      <c r="E481" s="6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3.0" customHeight="1">
      <c r="A482" s="1"/>
      <c r="B482" s="1"/>
      <c r="C482" s="60"/>
      <c r="D482" s="60"/>
      <c r="E482" s="6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3.0" customHeight="1">
      <c r="A483" s="1"/>
      <c r="B483" s="1"/>
      <c r="C483" s="60"/>
      <c r="D483" s="60"/>
      <c r="E483" s="6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3.0" customHeight="1">
      <c r="A484" s="1"/>
      <c r="B484" s="1"/>
      <c r="C484" s="60"/>
      <c r="D484" s="60"/>
      <c r="E484" s="6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3.0" customHeight="1">
      <c r="A485" s="1"/>
      <c r="B485" s="1"/>
      <c r="C485" s="60"/>
      <c r="D485" s="60"/>
      <c r="E485" s="6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3.0" customHeight="1">
      <c r="A486" s="1"/>
      <c r="B486" s="1"/>
      <c r="C486" s="60"/>
      <c r="D486" s="60"/>
      <c r="E486" s="6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3.0" customHeight="1">
      <c r="A487" s="1"/>
      <c r="B487" s="1"/>
      <c r="C487" s="60"/>
      <c r="D487" s="60"/>
      <c r="E487" s="6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3.0" customHeight="1">
      <c r="A488" s="1"/>
      <c r="B488" s="1"/>
      <c r="C488" s="60"/>
      <c r="D488" s="60"/>
      <c r="E488" s="6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3.0" customHeight="1">
      <c r="A489" s="1"/>
      <c r="B489" s="1"/>
      <c r="C489" s="60"/>
      <c r="D489" s="60"/>
      <c r="E489" s="6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3.0" customHeight="1">
      <c r="A490" s="1"/>
      <c r="B490" s="1"/>
      <c r="C490" s="60"/>
      <c r="D490" s="60"/>
      <c r="E490" s="6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3.0" customHeight="1">
      <c r="A491" s="1"/>
      <c r="B491" s="1"/>
      <c r="C491" s="60"/>
      <c r="D491" s="60"/>
      <c r="E491" s="6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3.0" customHeight="1">
      <c r="A492" s="1"/>
      <c r="B492" s="1"/>
      <c r="C492" s="60"/>
      <c r="D492" s="60"/>
      <c r="E492" s="6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3.0" customHeight="1">
      <c r="A493" s="1"/>
      <c r="B493" s="1"/>
      <c r="C493" s="60"/>
      <c r="D493" s="60"/>
      <c r="E493" s="6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3.0" customHeight="1">
      <c r="A494" s="1"/>
      <c r="B494" s="1"/>
      <c r="C494" s="60"/>
      <c r="D494" s="60"/>
      <c r="E494" s="6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3.0" customHeight="1">
      <c r="A495" s="1"/>
      <c r="B495" s="1"/>
      <c r="C495" s="60"/>
      <c r="D495" s="60"/>
      <c r="E495" s="6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3.0" customHeight="1">
      <c r="A496" s="1"/>
      <c r="B496" s="1"/>
      <c r="C496" s="60"/>
      <c r="D496" s="60"/>
      <c r="E496" s="6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3.0" customHeight="1">
      <c r="A497" s="1"/>
      <c r="B497" s="1"/>
      <c r="C497" s="60"/>
      <c r="D497" s="60"/>
      <c r="E497" s="6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3.0" customHeight="1">
      <c r="A498" s="1"/>
      <c r="B498" s="1"/>
      <c r="C498" s="60"/>
      <c r="D498" s="60"/>
      <c r="E498" s="6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3.0" customHeight="1">
      <c r="A499" s="1"/>
      <c r="B499" s="1"/>
      <c r="C499" s="60"/>
      <c r="D499" s="60"/>
      <c r="E499" s="6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3.0" customHeight="1">
      <c r="A500" s="1"/>
      <c r="B500" s="1"/>
      <c r="C500" s="60"/>
      <c r="D500" s="60"/>
      <c r="E500" s="6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3.0" customHeight="1">
      <c r="A501" s="1"/>
      <c r="B501" s="1"/>
      <c r="C501" s="60"/>
      <c r="D501" s="60"/>
      <c r="E501" s="6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3.0" customHeight="1">
      <c r="A502" s="1"/>
      <c r="B502" s="1"/>
      <c r="C502" s="60"/>
      <c r="D502" s="60"/>
      <c r="E502" s="6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3.0" customHeight="1">
      <c r="A503" s="1"/>
      <c r="B503" s="1"/>
      <c r="C503" s="60"/>
      <c r="D503" s="60"/>
      <c r="E503" s="6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3.0" customHeight="1">
      <c r="A504" s="1"/>
      <c r="B504" s="1"/>
      <c r="C504" s="60"/>
      <c r="D504" s="60"/>
      <c r="E504" s="6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3.0" customHeight="1">
      <c r="A505" s="1"/>
      <c r="B505" s="1"/>
      <c r="C505" s="60"/>
      <c r="D505" s="60"/>
      <c r="E505" s="6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3.0" customHeight="1">
      <c r="A506" s="1"/>
      <c r="B506" s="1"/>
      <c r="C506" s="60"/>
      <c r="D506" s="60"/>
      <c r="E506" s="6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3.0" customHeight="1">
      <c r="A507" s="1"/>
      <c r="B507" s="1"/>
      <c r="C507" s="60"/>
      <c r="D507" s="60"/>
      <c r="E507" s="6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3.0" customHeight="1">
      <c r="A508" s="1"/>
      <c r="B508" s="1"/>
      <c r="C508" s="60"/>
      <c r="D508" s="60"/>
      <c r="E508" s="6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3.0" customHeight="1">
      <c r="A509" s="1"/>
      <c r="B509" s="1"/>
      <c r="C509" s="60"/>
      <c r="D509" s="60"/>
      <c r="E509" s="6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3.0" customHeight="1">
      <c r="A510" s="1"/>
      <c r="B510" s="1"/>
      <c r="C510" s="60"/>
      <c r="D510" s="60"/>
      <c r="E510" s="6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3.0" customHeight="1">
      <c r="A511" s="1"/>
      <c r="B511" s="1"/>
      <c r="C511" s="60"/>
      <c r="D511" s="60"/>
      <c r="E511" s="6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3.0" customHeight="1">
      <c r="A512" s="1"/>
      <c r="B512" s="1"/>
      <c r="C512" s="60"/>
      <c r="D512" s="60"/>
      <c r="E512" s="6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3.0" customHeight="1">
      <c r="A513" s="1"/>
      <c r="B513" s="1"/>
      <c r="C513" s="60"/>
      <c r="D513" s="60"/>
      <c r="E513" s="6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3.0" customHeight="1">
      <c r="A514" s="1"/>
      <c r="B514" s="1"/>
      <c r="C514" s="60"/>
      <c r="D514" s="60"/>
      <c r="E514" s="6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3.0" customHeight="1">
      <c r="A515" s="1"/>
      <c r="B515" s="1"/>
      <c r="C515" s="60"/>
      <c r="D515" s="60"/>
      <c r="E515" s="6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3.0" customHeight="1">
      <c r="A516" s="1"/>
      <c r="B516" s="1"/>
      <c r="C516" s="60"/>
      <c r="D516" s="60"/>
      <c r="E516" s="6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3.0" customHeight="1">
      <c r="A517" s="1"/>
      <c r="B517" s="1"/>
      <c r="C517" s="60"/>
      <c r="D517" s="60"/>
      <c r="E517" s="6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3.0" customHeight="1">
      <c r="A518" s="1"/>
      <c r="B518" s="1"/>
      <c r="C518" s="60"/>
      <c r="D518" s="60"/>
      <c r="E518" s="6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3.0" customHeight="1">
      <c r="A519" s="1"/>
      <c r="B519" s="1"/>
      <c r="C519" s="60"/>
      <c r="D519" s="60"/>
      <c r="E519" s="6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3.0" customHeight="1">
      <c r="A520" s="1"/>
      <c r="B520" s="1"/>
      <c r="C520" s="60"/>
      <c r="D520" s="60"/>
      <c r="E520" s="6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3.0" customHeight="1">
      <c r="A521" s="1"/>
      <c r="B521" s="1"/>
      <c r="C521" s="60"/>
      <c r="D521" s="60"/>
      <c r="E521" s="6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3.0" customHeight="1">
      <c r="A522" s="1"/>
      <c r="B522" s="1"/>
      <c r="C522" s="60"/>
      <c r="D522" s="60"/>
      <c r="E522" s="6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3.0" customHeight="1">
      <c r="A523" s="1"/>
      <c r="B523" s="1"/>
      <c r="C523" s="60"/>
      <c r="D523" s="60"/>
      <c r="E523" s="6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3.0" customHeight="1">
      <c r="A524" s="1"/>
      <c r="B524" s="1"/>
      <c r="C524" s="60"/>
      <c r="D524" s="60"/>
      <c r="E524" s="6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3.0" customHeight="1">
      <c r="A525" s="1"/>
      <c r="B525" s="1"/>
      <c r="C525" s="60"/>
      <c r="D525" s="60"/>
      <c r="E525" s="6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3.0" customHeight="1">
      <c r="A526" s="1"/>
      <c r="B526" s="1"/>
      <c r="C526" s="60"/>
      <c r="D526" s="60"/>
      <c r="E526" s="6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3.0" customHeight="1">
      <c r="A527" s="1"/>
      <c r="B527" s="1"/>
      <c r="C527" s="60"/>
      <c r="D527" s="60"/>
      <c r="E527" s="6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3.0" customHeight="1">
      <c r="A528" s="1"/>
      <c r="B528" s="1"/>
      <c r="C528" s="60"/>
      <c r="D528" s="60"/>
      <c r="E528" s="6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3.0" customHeight="1">
      <c r="A529" s="1"/>
      <c r="B529" s="1"/>
      <c r="C529" s="60"/>
      <c r="D529" s="60"/>
      <c r="E529" s="6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3.0" customHeight="1">
      <c r="A530" s="1"/>
      <c r="B530" s="1"/>
      <c r="C530" s="60"/>
      <c r="D530" s="60"/>
      <c r="E530" s="6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3.0" customHeight="1">
      <c r="A531" s="1"/>
      <c r="B531" s="1"/>
      <c r="C531" s="60"/>
      <c r="D531" s="60"/>
      <c r="E531" s="6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3.0" customHeight="1">
      <c r="A532" s="1"/>
      <c r="B532" s="1"/>
      <c r="C532" s="60"/>
      <c r="D532" s="60"/>
      <c r="E532" s="6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3.0" customHeight="1">
      <c r="A533" s="1"/>
      <c r="B533" s="1"/>
      <c r="C533" s="60"/>
      <c r="D533" s="60"/>
      <c r="E533" s="6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3.0" customHeight="1">
      <c r="A534" s="1"/>
      <c r="B534" s="1"/>
      <c r="C534" s="60"/>
      <c r="D534" s="60"/>
      <c r="E534" s="6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3.0" customHeight="1">
      <c r="A535" s="1"/>
      <c r="B535" s="1"/>
      <c r="C535" s="60"/>
      <c r="D535" s="60"/>
      <c r="E535" s="6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3.0" customHeight="1">
      <c r="A536" s="1"/>
      <c r="B536" s="1"/>
      <c r="C536" s="60"/>
      <c r="D536" s="60"/>
      <c r="E536" s="6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3.0" customHeight="1">
      <c r="A537" s="1"/>
      <c r="B537" s="1"/>
      <c r="C537" s="60"/>
      <c r="D537" s="60"/>
      <c r="E537" s="6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3.0" customHeight="1">
      <c r="A538" s="1"/>
      <c r="B538" s="1"/>
      <c r="C538" s="60"/>
      <c r="D538" s="60"/>
      <c r="E538" s="6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3.0" customHeight="1">
      <c r="A539" s="1"/>
      <c r="B539" s="1"/>
      <c r="C539" s="60"/>
      <c r="D539" s="60"/>
      <c r="E539" s="6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3.0" customHeight="1">
      <c r="A540" s="1"/>
      <c r="B540" s="1"/>
      <c r="C540" s="60"/>
      <c r="D540" s="60"/>
      <c r="E540" s="6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3.0" customHeight="1">
      <c r="A541" s="1"/>
      <c r="B541" s="1"/>
      <c r="C541" s="60"/>
      <c r="D541" s="60"/>
      <c r="E541" s="6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3.0" customHeight="1">
      <c r="A542" s="1"/>
      <c r="B542" s="1"/>
      <c r="C542" s="60"/>
      <c r="D542" s="60"/>
      <c r="E542" s="6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3.0" customHeight="1">
      <c r="A543" s="1"/>
      <c r="B543" s="1"/>
      <c r="C543" s="60"/>
      <c r="D543" s="60"/>
      <c r="E543" s="6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3.0" customHeight="1">
      <c r="A544" s="1"/>
      <c r="B544" s="1"/>
      <c r="C544" s="60"/>
      <c r="D544" s="60"/>
      <c r="E544" s="6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3.0" customHeight="1">
      <c r="A545" s="1"/>
      <c r="B545" s="1"/>
      <c r="C545" s="60"/>
      <c r="D545" s="60"/>
      <c r="E545" s="6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3.0" customHeight="1">
      <c r="A546" s="1"/>
      <c r="B546" s="1"/>
      <c r="C546" s="60"/>
      <c r="D546" s="60"/>
      <c r="E546" s="6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3.0" customHeight="1">
      <c r="A547" s="1"/>
      <c r="B547" s="1"/>
      <c r="C547" s="60"/>
      <c r="D547" s="60"/>
      <c r="E547" s="6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3.0" customHeight="1">
      <c r="A548" s="1"/>
      <c r="B548" s="1"/>
      <c r="C548" s="60"/>
      <c r="D548" s="60"/>
      <c r="E548" s="6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3.0" customHeight="1">
      <c r="A549" s="1"/>
      <c r="B549" s="1"/>
      <c r="C549" s="60"/>
      <c r="D549" s="60"/>
      <c r="E549" s="6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3.0" customHeight="1">
      <c r="A550" s="1"/>
      <c r="B550" s="1"/>
      <c r="C550" s="60"/>
      <c r="D550" s="60"/>
      <c r="E550" s="6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3.0" customHeight="1">
      <c r="A551" s="1"/>
      <c r="B551" s="1"/>
      <c r="C551" s="60"/>
      <c r="D551" s="60"/>
      <c r="E551" s="6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3.0" customHeight="1">
      <c r="A552" s="1"/>
      <c r="B552" s="1"/>
      <c r="C552" s="60"/>
      <c r="D552" s="60"/>
      <c r="E552" s="6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3.0" customHeight="1">
      <c r="A553" s="1"/>
      <c r="B553" s="1"/>
      <c r="C553" s="60"/>
      <c r="D553" s="60"/>
      <c r="E553" s="6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3.0" customHeight="1">
      <c r="A554" s="1"/>
      <c r="B554" s="1"/>
      <c r="C554" s="60"/>
      <c r="D554" s="60"/>
      <c r="E554" s="6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3.0" customHeight="1">
      <c r="A555" s="1"/>
      <c r="B555" s="1"/>
      <c r="C555" s="60"/>
      <c r="D555" s="60"/>
      <c r="E555" s="6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3.0" customHeight="1">
      <c r="A556" s="1"/>
      <c r="B556" s="1"/>
      <c r="C556" s="60"/>
      <c r="D556" s="60"/>
      <c r="E556" s="6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3.0" customHeight="1">
      <c r="A557" s="1"/>
      <c r="B557" s="1"/>
      <c r="C557" s="60"/>
      <c r="D557" s="60"/>
      <c r="E557" s="6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3.0" customHeight="1">
      <c r="A558" s="1"/>
      <c r="B558" s="1"/>
      <c r="C558" s="60"/>
      <c r="D558" s="60"/>
      <c r="E558" s="6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3.0" customHeight="1">
      <c r="A559" s="1"/>
      <c r="B559" s="1"/>
      <c r="C559" s="60"/>
      <c r="D559" s="60"/>
      <c r="E559" s="6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3.0" customHeight="1">
      <c r="A560" s="1"/>
      <c r="B560" s="1"/>
      <c r="C560" s="60"/>
      <c r="D560" s="60"/>
      <c r="E560" s="6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3.0" customHeight="1">
      <c r="A561" s="1"/>
      <c r="B561" s="1"/>
      <c r="C561" s="60"/>
      <c r="D561" s="60"/>
      <c r="E561" s="6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3.0" customHeight="1">
      <c r="A562" s="1"/>
      <c r="B562" s="1"/>
      <c r="C562" s="60"/>
      <c r="D562" s="60"/>
      <c r="E562" s="6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3.0" customHeight="1">
      <c r="A563" s="1"/>
      <c r="B563" s="1"/>
      <c r="C563" s="60"/>
      <c r="D563" s="60"/>
      <c r="E563" s="6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3.0" customHeight="1">
      <c r="A564" s="1"/>
      <c r="B564" s="1"/>
      <c r="C564" s="60"/>
      <c r="D564" s="60"/>
      <c r="E564" s="6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3.0" customHeight="1">
      <c r="A565" s="1"/>
      <c r="B565" s="1"/>
      <c r="C565" s="60"/>
      <c r="D565" s="60"/>
      <c r="E565" s="6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3.0" customHeight="1">
      <c r="A566" s="1"/>
      <c r="B566" s="1"/>
      <c r="C566" s="60"/>
      <c r="D566" s="60"/>
      <c r="E566" s="6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3.0" customHeight="1">
      <c r="A567" s="1"/>
      <c r="B567" s="1"/>
      <c r="C567" s="60"/>
      <c r="D567" s="60"/>
      <c r="E567" s="6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3.0" customHeight="1">
      <c r="A568" s="1"/>
      <c r="B568" s="1"/>
      <c r="C568" s="60"/>
      <c r="D568" s="60"/>
      <c r="E568" s="6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3.0" customHeight="1">
      <c r="A569" s="1"/>
      <c r="B569" s="1"/>
      <c r="C569" s="60"/>
      <c r="D569" s="60"/>
      <c r="E569" s="6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3.0" customHeight="1">
      <c r="A570" s="1"/>
      <c r="B570" s="1"/>
      <c r="C570" s="60"/>
      <c r="D570" s="60"/>
      <c r="E570" s="6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3.0" customHeight="1">
      <c r="A571" s="1"/>
      <c r="B571" s="1"/>
      <c r="C571" s="60"/>
      <c r="D571" s="60"/>
      <c r="E571" s="6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3.0" customHeight="1">
      <c r="A572" s="1"/>
      <c r="B572" s="1"/>
      <c r="C572" s="60"/>
      <c r="D572" s="60"/>
      <c r="E572" s="6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3.0" customHeight="1">
      <c r="A573" s="1"/>
      <c r="B573" s="1"/>
      <c r="C573" s="60"/>
      <c r="D573" s="60"/>
      <c r="E573" s="6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3.0" customHeight="1">
      <c r="A574" s="1"/>
      <c r="B574" s="1"/>
      <c r="C574" s="60"/>
      <c r="D574" s="60"/>
      <c r="E574" s="6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3.0" customHeight="1">
      <c r="A575" s="1"/>
      <c r="B575" s="1"/>
      <c r="C575" s="60"/>
      <c r="D575" s="60"/>
      <c r="E575" s="6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3.0" customHeight="1">
      <c r="A576" s="1"/>
      <c r="B576" s="1"/>
      <c r="C576" s="60"/>
      <c r="D576" s="60"/>
      <c r="E576" s="6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3.0" customHeight="1">
      <c r="A577" s="1"/>
      <c r="B577" s="1"/>
      <c r="C577" s="60"/>
      <c r="D577" s="60"/>
      <c r="E577" s="6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3.0" customHeight="1">
      <c r="A578" s="1"/>
      <c r="B578" s="1"/>
      <c r="C578" s="60"/>
      <c r="D578" s="60"/>
      <c r="E578" s="6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3.0" customHeight="1">
      <c r="A579" s="1"/>
      <c r="B579" s="1"/>
      <c r="C579" s="60"/>
      <c r="D579" s="60"/>
      <c r="E579" s="6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3.0" customHeight="1">
      <c r="A580" s="1"/>
      <c r="B580" s="1"/>
      <c r="C580" s="60"/>
      <c r="D580" s="60"/>
      <c r="E580" s="6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3.0" customHeight="1">
      <c r="A581" s="1"/>
      <c r="B581" s="1"/>
      <c r="C581" s="60"/>
      <c r="D581" s="60"/>
      <c r="E581" s="6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3.0" customHeight="1">
      <c r="A582" s="1"/>
      <c r="B582" s="1"/>
      <c r="C582" s="60"/>
      <c r="D582" s="60"/>
      <c r="E582" s="6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3.0" customHeight="1">
      <c r="A583" s="1"/>
      <c r="B583" s="1"/>
      <c r="C583" s="60"/>
      <c r="D583" s="60"/>
      <c r="E583" s="6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3.0" customHeight="1">
      <c r="A584" s="1"/>
      <c r="B584" s="1"/>
      <c r="C584" s="60"/>
      <c r="D584" s="60"/>
      <c r="E584" s="6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3.0" customHeight="1">
      <c r="A585" s="1"/>
      <c r="B585" s="1"/>
      <c r="C585" s="60"/>
      <c r="D585" s="60"/>
      <c r="E585" s="6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3.0" customHeight="1">
      <c r="A586" s="1"/>
      <c r="B586" s="1"/>
      <c r="C586" s="60"/>
      <c r="D586" s="60"/>
      <c r="E586" s="6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3.0" customHeight="1">
      <c r="A587" s="1"/>
      <c r="B587" s="1"/>
      <c r="C587" s="60"/>
      <c r="D587" s="60"/>
      <c r="E587" s="6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3.0" customHeight="1">
      <c r="A588" s="1"/>
      <c r="B588" s="1"/>
      <c r="C588" s="60"/>
      <c r="D588" s="60"/>
      <c r="E588" s="6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3.0" customHeight="1">
      <c r="A589" s="1"/>
      <c r="B589" s="1"/>
      <c r="C589" s="60"/>
      <c r="D589" s="60"/>
      <c r="E589" s="6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3.0" customHeight="1">
      <c r="A590" s="1"/>
      <c r="B590" s="1"/>
      <c r="C590" s="60"/>
      <c r="D590" s="60"/>
      <c r="E590" s="6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3.0" customHeight="1">
      <c r="A591" s="1"/>
      <c r="B591" s="1"/>
      <c r="C591" s="60"/>
      <c r="D591" s="60"/>
      <c r="E591" s="6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3.0" customHeight="1">
      <c r="A592" s="1"/>
      <c r="B592" s="1"/>
      <c r="C592" s="60"/>
      <c r="D592" s="60"/>
      <c r="E592" s="6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3.0" customHeight="1">
      <c r="A593" s="1"/>
      <c r="B593" s="1"/>
      <c r="C593" s="60"/>
      <c r="D593" s="60"/>
      <c r="E593" s="6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3.0" customHeight="1">
      <c r="A594" s="1"/>
      <c r="B594" s="1"/>
      <c r="C594" s="60"/>
      <c r="D594" s="60"/>
      <c r="E594" s="6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3.0" customHeight="1">
      <c r="A595" s="1"/>
      <c r="B595" s="1"/>
      <c r="C595" s="60"/>
      <c r="D595" s="60"/>
      <c r="E595" s="6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3.0" customHeight="1">
      <c r="A596" s="1"/>
      <c r="B596" s="1"/>
      <c r="C596" s="60"/>
      <c r="D596" s="60"/>
      <c r="E596" s="6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3.0" customHeight="1">
      <c r="A597" s="1"/>
      <c r="B597" s="1"/>
      <c r="C597" s="60"/>
      <c r="D597" s="60"/>
      <c r="E597" s="6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3.0" customHeight="1">
      <c r="A598" s="1"/>
      <c r="B598" s="1"/>
      <c r="C598" s="60"/>
      <c r="D598" s="60"/>
      <c r="E598" s="6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3.0" customHeight="1">
      <c r="A599" s="1"/>
      <c r="B599" s="1"/>
      <c r="C599" s="60"/>
      <c r="D599" s="60"/>
      <c r="E599" s="6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3.0" customHeight="1">
      <c r="A600" s="1"/>
      <c r="B600" s="1"/>
      <c r="C600" s="60"/>
      <c r="D600" s="60"/>
      <c r="E600" s="6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3.0" customHeight="1">
      <c r="A601" s="1"/>
      <c r="B601" s="1"/>
      <c r="C601" s="60"/>
      <c r="D601" s="60"/>
      <c r="E601" s="6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3.0" customHeight="1">
      <c r="A602" s="1"/>
      <c r="B602" s="1"/>
      <c r="C602" s="60"/>
      <c r="D602" s="60"/>
      <c r="E602" s="6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3.0" customHeight="1">
      <c r="A603" s="1"/>
      <c r="B603" s="1"/>
      <c r="C603" s="60"/>
      <c r="D603" s="60"/>
      <c r="E603" s="6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3.0" customHeight="1">
      <c r="A604" s="1"/>
      <c r="B604" s="1"/>
      <c r="C604" s="60"/>
      <c r="D604" s="60"/>
      <c r="E604" s="6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3.0" customHeight="1">
      <c r="A605" s="1"/>
      <c r="B605" s="1"/>
      <c r="C605" s="60"/>
      <c r="D605" s="60"/>
      <c r="E605" s="6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3.0" customHeight="1">
      <c r="A606" s="1"/>
      <c r="B606" s="1"/>
      <c r="C606" s="60"/>
      <c r="D606" s="60"/>
      <c r="E606" s="6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3.0" customHeight="1">
      <c r="A607" s="1"/>
      <c r="B607" s="1"/>
      <c r="C607" s="60"/>
      <c r="D607" s="60"/>
      <c r="E607" s="6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3.0" customHeight="1">
      <c r="A608" s="1"/>
      <c r="B608" s="1"/>
      <c r="C608" s="60"/>
      <c r="D608" s="60"/>
      <c r="E608" s="6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3.0" customHeight="1">
      <c r="A609" s="1"/>
      <c r="B609" s="1"/>
      <c r="C609" s="60"/>
      <c r="D609" s="60"/>
      <c r="E609" s="6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3.0" customHeight="1">
      <c r="A610" s="1"/>
      <c r="B610" s="1"/>
      <c r="C610" s="60"/>
      <c r="D610" s="60"/>
      <c r="E610" s="6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3.0" customHeight="1">
      <c r="A611" s="1"/>
      <c r="B611" s="1"/>
      <c r="C611" s="60"/>
      <c r="D611" s="60"/>
      <c r="E611" s="6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3.0" customHeight="1">
      <c r="A612" s="1"/>
      <c r="B612" s="1"/>
      <c r="C612" s="60"/>
      <c r="D612" s="60"/>
      <c r="E612" s="6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3.0" customHeight="1">
      <c r="A613" s="1"/>
      <c r="B613" s="1"/>
      <c r="C613" s="60"/>
      <c r="D613" s="60"/>
      <c r="E613" s="6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3.0" customHeight="1">
      <c r="A614" s="1"/>
      <c r="B614" s="1"/>
      <c r="C614" s="60"/>
      <c r="D614" s="60"/>
      <c r="E614" s="6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3.0" customHeight="1">
      <c r="A615" s="1"/>
      <c r="B615" s="1"/>
      <c r="C615" s="60"/>
      <c r="D615" s="60"/>
      <c r="E615" s="6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3.0" customHeight="1">
      <c r="A616" s="1"/>
      <c r="B616" s="1"/>
      <c r="C616" s="60"/>
      <c r="D616" s="60"/>
      <c r="E616" s="6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3.0" customHeight="1">
      <c r="A617" s="1"/>
      <c r="B617" s="1"/>
      <c r="C617" s="60"/>
      <c r="D617" s="60"/>
      <c r="E617" s="6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3.0" customHeight="1">
      <c r="A618" s="1"/>
      <c r="B618" s="1"/>
      <c r="C618" s="60"/>
      <c r="D618" s="60"/>
      <c r="E618" s="6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3.0" customHeight="1">
      <c r="A619" s="1"/>
      <c r="B619" s="1"/>
      <c r="C619" s="60"/>
      <c r="D619" s="60"/>
      <c r="E619" s="6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3.0" customHeight="1">
      <c r="A620" s="1"/>
      <c r="B620" s="1"/>
      <c r="C620" s="60"/>
      <c r="D620" s="60"/>
      <c r="E620" s="6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3.0" customHeight="1">
      <c r="A621" s="1"/>
      <c r="B621" s="1"/>
      <c r="C621" s="60"/>
      <c r="D621" s="60"/>
      <c r="E621" s="6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3.0" customHeight="1">
      <c r="A622" s="1"/>
      <c r="B622" s="1"/>
      <c r="C622" s="60"/>
      <c r="D622" s="60"/>
      <c r="E622" s="6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3.0" customHeight="1">
      <c r="A623" s="1"/>
      <c r="B623" s="1"/>
      <c r="C623" s="60"/>
      <c r="D623" s="60"/>
      <c r="E623" s="6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3.0" customHeight="1">
      <c r="A624" s="1"/>
      <c r="B624" s="1"/>
      <c r="C624" s="60"/>
      <c r="D624" s="60"/>
      <c r="E624" s="6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3.0" customHeight="1">
      <c r="A625" s="1"/>
      <c r="B625" s="1"/>
      <c r="C625" s="60"/>
      <c r="D625" s="60"/>
      <c r="E625" s="6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3.0" customHeight="1">
      <c r="A626" s="1"/>
      <c r="B626" s="1"/>
      <c r="C626" s="60"/>
      <c r="D626" s="60"/>
      <c r="E626" s="6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3.0" customHeight="1">
      <c r="A627" s="1"/>
      <c r="B627" s="1"/>
      <c r="C627" s="60"/>
      <c r="D627" s="60"/>
      <c r="E627" s="6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3.0" customHeight="1">
      <c r="A628" s="1"/>
      <c r="B628" s="1"/>
      <c r="C628" s="60"/>
      <c r="D628" s="60"/>
      <c r="E628" s="6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3.0" customHeight="1">
      <c r="A629" s="1"/>
      <c r="B629" s="1"/>
      <c r="C629" s="60"/>
      <c r="D629" s="60"/>
      <c r="E629" s="6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3.0" customHeight="1">
      <c r="A630" s="1"/>
      <c r="B630" s="1"/>
      <c r="C630" s="60"/>
      <c r="D630" s="60"/>
      <c r="E630" s="6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3.0" customHeight="1">
      <c r="A631" s="1"/>
      <c r="B631" s="1"/>
      <c r="C631" s="60"/>
      <c r="D631" s="60"/>
      <c r="E631" s="6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3.0" customHeight="1">
      <c r="A632" s="1"/>
      <c r="B632" s="1"/>
      <c r="C632" s="60"/>
      <c r="D632" s="60"/>
      <c r="E632" s="6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3.0" customHeight="1">
      <c r="A633" s="1"/>
      <c r="B633" s="1"/>
      <c r="C633" s="60"/>
      <c r="D633" s="60"/>
      <c r="E633" s="6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3.0" customHeight="1">
      <c r="A634" s="1"/>
      <c r="B634" s="1"/>
      <c r="C634" s="60"/>
      <c r="D634" s="60"/>
      <c r="E634" s="6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3.0" customHeight="1">
      <c r="A635" s="1"/>
      <c r="B635" s="1"/>
      <c r="C635" s="60"/>
      <c r="D635" s="60"/>
      <c r="E635" s="6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3.0" customHeight="1">
      <c r="A636" s="1"/>
      <c r="B636" s="1"/>
      <c r="C636" s="60"/>
      <c r="D636" s="60"/>
      <c r="E636" s="6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3.0" customHeight="1">
      <c r="A637" s="1"/>
      <c r="B637" s="1"/>
      <c r="C637" s="60"/>
      <c r="D637" s="60"/>
      <c r="E637" s="6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3.0" customHeight="1">
      <c r="A638" s="1"/>
      <c r="B638" s="1"/>
      <c r="C638" s="60"/>
      <c r="D638" s="60"/>
      <c r="E638" s="6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3.0" customHeight="1">
      <c r="A639" s="1"/>
      <c r="B639" s="1"/>
      <c r="C639" s="60"/>
      <c r="D639" s="60"/>
      <c r="E639" s="6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3.0" customHeight="1">
      <c r="A640" s="1"/>
      <c r="B640" s="1"/>
      <c r="C640" s="60"/>
      <c r="D640" s="60"/>
      <c r="E640" s="6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3.0" customHeight="1">
      <c r="A641" s="1"/>
      <c r="B641" s="1"/>
      <c r="C641" s="60"/>
      <c r="D641" s="60"/>
      <c r="E641" s="6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3.0" customHeight="1">
      <c r="A642" s="1"/>
      <c r="B642" s="1"/>
      <c r="C642" s="60"/>
      <c r="D642" s="60"/>
      <c r="E642" s="6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3.0" customHeight="1">
      <c r="A643" s="1"/>
      <c r="B643" s="1"/>
      <c r="C643" s="60"/>
      <c r="D643" s="60"/>
      <c r="E643" s="6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3.0" customHeight="1">
      <c r="A644" s="1"/>
      <c r="B644" s="1"/>
      <c r="C644" s="60"/>
      <c r="D644" s="60"/>
      <c r="E644" s="6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3.0" customHeight="1">
      <c r="A645" s="1"/>
      <c r="B645" s="1"/>
      <c r="C645" s="60"/>
      <c r="D645" s="60"/>
      <c r="E645" s="6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3.0" customHeight="1">
      <c r="A646" s="1"/>
      <c r="B646" s="1"/>
      <c r="C646" s="60"/>
      <c r="D646" s="60"/>
      <c r="E646" s="6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3.0" customHeight="1">
      <c r="A647" s="1"/>
      <c r="B647" s="1"/>
      <c r="C647" s="60"/>
      <c r="D647" s="60"/>
      <c r="E647" s="6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3.0" customHeight="1">
      <c r="A648" s="1"/>
      <c r="B648" s="1"/>
      <c r="C648" s="60"/>
      <c r="D648" s="60"/>
      <c r="E648" s="6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3.0" customHeight="1">
      <c r="A649" s="1"/>
      <c r="B649" s="1"/>
      <c r="C649" s="60"/>
      <c r="D649" s="60"/>
      <c r="E649" s="6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3.0" customHeight="1">
      <c r="A650" s="1"/>
      <c r="B650" s="1"/>
      <c r="C650" s="60"/>
      <c r="D650" s="60"/>
      <c r="E650" s="6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3.0" customHeight="1">
      <c r="A651" s="1"/>
      <c r="B651" s="1"/>
      <c r="C651" s="60"/>
      <c r="D651" s="60"/>
      <c r="E651" s="6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3.0" customHeight="1">
      <c r="A652" s="1"/>
      <c r="B652" s="1"/>
      <c r="C652" s="60"/>
      <c r="D652" s="60"/>
      <c r="E652" s="6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3.0" customHeight="1">
      <c r="A653" s="1"/>
      <c r="B653" s="1"/>
      <c r="C653" s="60"/>
      <c r="D653" s="60"/>
      <c r="E653" s="6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3.0" customHeight="1">
      <c r="A654" s="1"/>
      <c r="B654" s="1"/>
      <c r="C654" s="60"/>
      <c r="D654" s="60"/>
      <c r="E654" s="6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3.0" customHeight="1">
      <c r="A655" s="1"/>
      <c r="B655" s="1"/>
      <c r="C655" s="60"/>
      <c r="D655" s="60"/>
      <c r="E655" s="6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3.0" customHeight="1">
      <c r="A656" s="1"/>
      <c r="B656" s="1"/>
      <c r="C656" s="60"/>
      <c r="D656" s="60"/>
      <c r="E656" s="6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3.0" customHeight="1">
      <c r="A657" s="1"/>
      <c r="B657" s="1"/>
      <c r="C657" s="60"/>
      <c r="D657" s="60"/>
      <c r="E657" s="6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3.0" customHeight="1">
      <c r="A658" s="1"/>
      <c r="B658" s="1"/>
      <c r="C658" s="60"/>
      <c r="D658" s="60"/>
      <c r="E658" s="6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3.0" customHeight="1">
      <c r="A659" s="1"/>
      <c r="B659" s="1"/>
      <c r="C659" s="60"/>
      <c r="D659" s="60"/>
      <c r="E659" s="6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3.0" customHeight="1">
      <c r="A660" s="1"/>
      <c r="B660" s="1"/>
      <c r="C660" s="60"/>
      <c r="D660" s="60"/>
      <c r="E660" s="6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3.0" customHeight="1">
      <c r="A661" s="1"/>
      <c r="B661" s="1"/>
      <c r="C661" s="60"/>
      <c r="D661" s="60"/>
      <c r="E661" s="6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3.0" customHeight="1">
      <c r="A662" s="1"/>
      <c r="B662" s="1"/>
      <c r="C662" s="60"/>
      <c r="D662" s="60"/>
      <c r="E662" s="6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3.0" customHeight="1">
      <c r="A663" s="1"/>
      <c r="B663" s="1"/>
      <c r="C663" s="60"/>
      <c r="D663" s="60"/>
      <c r="E663" s="6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3.0" customHeight="1">
      <c r="A664" s="1"/>
      <c r="B664" s="1"/>
      <c r="C664" s="60"/>
      <c r="D664" s="60"/>
      <c r="E664" s="6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3.0" customHeight="1">
      <c r="A665" s="1"/>
      <c r="B665" s="1"/>
      <c r="C665" s="60"/>
      <c r="D665" s="60"/>
      <c r="E665" s="6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3.0" customHeight="1">
      <c r="A666" s="1"/>
      <c r="B666" s="1"/>
      <c r="C666" s="60"/>
      <c r="D666" s="60"/>
      <c r="E666" s="6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3.0" customHeight="1">
      <c r="A667" s="1"/>
      <c r="B667" s="1"/>
      <c r="C667" s="60"/>
      <c r="D667" s="60"/>
      <c r="E667" s="6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3.0" customHeight="1">
      <c r="A668" s="1"/>
      <c r="B668" s="1"/>
      <c r="C668" s="60"/>
      <c r="D668" s="60"/>
      <c r="E668" s="6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3.0" customHeight="1">
      <c r="A669" s="1"/>
      <c r="B669" s="1"/>
      <c r="C669" s="60"/>
      <c r="D669" s="60"/>
      <c r="E669" s="6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3.0" customHeight="1">
      <c r="A670" s="1"/>
      <c r="B670" s="1"/>
      <c r="C670" s="60"/>
      <c r="D670" s="60"/>
      <c r="E670" s="6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3.0" customHeight="1">
      <c r="A671" s="1"/>
      <c r="B671" s="1"/>
      <c r="C671" s="60"/>
      <c r="D671" s="60"/>
      <c r="E671" s="6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3.0" customHeight="1">
      <c r="A672" s="1"/>
      <c r="B672" s="1"/>
      <c r="C672" s="60"/>
      <c r="D672" s="60"/>
      <c r="E672" s="6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3.0" customHeight="1">
      <c r="A673" s="1"/>
      <c r="B673" s="1"/>
      <c r="C673" s="60"/>
      <c r="D673" s="60"/>
      <c r="E673" s="6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3.0" customHeight="1">
      <c r="A674" s="1"/>
      <c r="B674" s="1"/>
      <c r="C674" s="60"/>
      <c r="D674" s="60"/>
      <c r="E674" s="6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3.0" customHeight="1">
      <c r="A675" s="1"/>
      <c r="B675" s="1"/>
      <c r="C675" s="60"/>
      <c r="D675" s="60"/>
      <c r="E675" s="6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3.0" customHeight="1">
      <c r="A676" s="1"/>
      <c r="B676" s="1"/>
      <c r="C676" s="60"/>
      <c r="D676" s="60"/>
      <c r="E676" s="6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3.0" customHeight="1">
      <c r="A677" s="1"/>
      <c r="B677" s="1"/>
      <c r="C677" s="60"/>
      <c r="D677" s="60"/>
      <c r="E677" s="6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3.0" customHeight="1">
      <c r="A678" s="1"/>
      <c r="B678" s="1"/>
      <c r="C678" s="60"/>
      <c r="D678" s="60"/>
      <c r="E678" s="6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3.0" customHeight="1">
      <c r="A679" s="1"/>
      <c r="B679" s="1"/>
      <c r="C679" s="60"/>
      <c r="D679" s="60"/>
      <c r="E679" s="6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3.0" customHeight="1">
      <c r="A680" s="1"/>
      <c r="B680" s="1"/>
      <c r="C680" s="60"/>
      <c r="D680" s="60"/>
      <c r="E680" s="6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3.0" customHeight="1">
      <c r="A681" s="1"/>
      <c r="B681" s="1"/>
      <c r="C681" s="60"/>
      <c r="D681" s="60"/>
      <c r="E681" s="6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3.0" customHeight="1">
      <c r="A682" s="1"/>
      <c r="B682" s="1"/>
      <c r="C682" s="60"/>
      <c r="D682" s="60"/>
      <c r="E682" s="6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3.0" customHeight="1">
      <c r="A683" s="1"/>
      <c r="B683" s="1"/>
      <c r="C683" s="60"/>
      <c r="D683" s="60"/>
      <c r="E683" s="6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3.0" customHeight="1">
      <c r="A684" s="1"/>
      <c r="B684" s="1"/>
      <c r="C684" s="60"/>
      <c r="D684" s="60"/>
      <c r="E684" s="6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3.0" customHeight="1">
      <c r="A685" s="1"/>
      <c r="B685" s="1"/>
      <c r="C685" s="60"/>
      <c r="D685" s="60"/>
      <c r="E685" s="6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3.0" customHeight="1">
      <c r="A686" s="1"/>
      <c r="B686" s="1"/>
      <c r="C686" s="60"/>
      <c r="D686" s="60"/>
      <c r="E686" s="6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3.0" customHeight="1">
      <c r="A687" s="1"/>
      <c r="B687" s="1"/>
      <c r="C687" s="60"/>
      <c r="D687" s="60"/>
      <c r="E687" s="6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3.0" customHeight="1">
      <c r="A688" s="1"/>
      <c r="B688" s="1"/>
      <c r="C688" s="60"/>
      <c r="D688" s="60"/>
      <c r="E688" s="6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3.0" customHeight="1">
      <c r="A689" s="1"/>
      <c r="B689" s="1"/>
      <c r="C689" s="60"/>
      <c r="D689" s="60"/>
      <c r="E689" s="6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3.0" customHeight="1">
      <c r="A690" s="1"/>
      <c r="B690" s="1"/>
      <c r="C690" s="60"/>
      <c r="D690" s="60"/>
      <c r="E690" s="6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3.0" customHeight="1">
      <c r="A691" s="1"/>
      <c r="B691" s="1"/>
      <c r="C691" s="60"/>
      <c r="D691" s="60"/>
      <c r="E691" s="6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3.0" customHeight="1">
      <c r="A692" s="1"/>
      <c r="B692" s="1"/>
      <c r="C692" s="60"/>
      <c r="D692" s="60"/>
      <c r="E692" s="6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3.0" customHeight="1">
      <c r="A693" s="1"/>
      <c r="B693" s="1"/>
      <c r="C693" s="60"/>
      <c r="D693" s="60"/>
      <c r="E693" s="6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3.0" customHeight="1">
      <c r="A694" s="1"/>
      <c r="B694" s="1"/>
      <c r="C694" s="60"/>
      <c r="D694" s="60"/>
      <c r="E694" s="6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3.0" customHeight="1">
      <c r="A695" s="1"/>
      <c r="B695" s="1"/>
      <c r="C695" s="60"/>
      <c r="D695" s="60"/>
      <c r="E695" s="6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3.0" customHeight="1">
      <c r="A696" s="1"/>
      <c r="B696" s="1"/>
      <c r="C696" s="60"/>
      <c r="D696" s="60"/>
      <c r="E696" s="6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3.0" customHeight="1">
      <c r="A697" s="1"/>
      <c r="B697" s="1"/>
      <c r="C697" s="60"/>
      <c r="D697" s="60"/>
      <c r="E697" s="6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3.0" customHeight="1">
      <c r="A698" s="1"/>
      <c r="B698" s="1"/>
      <c r="C698" s="60"/>
      <c r="D698" s="60"/>
      <c r="E698" s="6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3.0" customHeight="1">
      <c r="A699" s="1"/>
      <c r="B699" s="1"/>
      <c r="C699" s="60"/>
      <c r="D699" s="60"/>
      <c r="E699" s="6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3.0" customHeight="1">
      <c r="A700" s="1"/>
      <c r="B700" s="1"/>
      <c r="C700" s="60"/>
      <c r="D700" s="60"/>
      <c r="E700" s="6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3.0" customHeight="1">
      <c r="A701" s="1"/>
      <c r="B701" s="1"/>
      <c r="C701" s="60"/>
      <c r="D701" s="60"/>
      <c r="E701" s="6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3.0" customHeight="1">
      <c r="A702" s="1"/>
      <c r="B702" s="1"/>
      <c r="C702" s="60"/>
      <c r="D702" s="60"/>
      <c r="E702" s="6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3.0" customHeight="1">
      <c r="A703" s="1"/>
      <c r="B703" s="1"/>
      <c r="C703" s="60"/>
      <c r="D703" s="60"/>
      <c r="E703" s="6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3.0" customHeight="1">
      <c r="A704" s="1"/>
      <c r="B704" s="1"/>
      <c r="C704" s="60"/>
      <c r="D704" s="60"/>
      <c r="E704" s="6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3.0" customHeight="1">
      <c r="A705" s="1"/>
      <c r="B705" s="1"/>
      <c r="C705" s="60"/>
      <c r="D705" s="60"/>
      <c r="E705" s="6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3.0" customHeight="1">
      <c r="A706" s="1"/>
      <c r="B706" s="1"/>
      <c r="C706" s="60"/>
      <c r="D706" s="60"/>
      <c r="E706" s="6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3.0" customHeight="1">
      <c r="A707" s="1"/>
      <c r="B707" s="1"/>
      <c r="C707" s="60"/>
      <c r="D707" s="60"/>
      <c r="E707" s="6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3.0" customHeight="1">
      <c r="A708" s="1"/>
      <c r="B708" s="1"/>
      <c r="C708" s="60"/>
      <c r="D708" s="60"/>
      <c r="E708" s="6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3.0" customHeight="1">
      <c r="A709" s="1"/>
      <c r="B709" s="1"/>
      <c r="C709" s="60"/>
      <c r="D709" s="60"/>
      <c r="E709" s="6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3.0" customHeight="1">
      <c r="A710" s="1"/>
      <c r="B710" s="1"/>
      <c r="C710" s="60"/>
      <c r="D710" s="60"/>
      <c r="E710" s="6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3.0" customHeight="1">
      <c r="A711" s="1"/>
      <c r="B711" s="1"/>
      <c r="C711" s="60"/>
      <c r="D711" s="60"/>
      <c r="E711" s="6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3.0" customHeight="1">
      <c r="A712" s="1"/>
      <c r="B712" s="1"/>
      <c r="C712" s="60"/>
      <c r="D712" s="60"/>
      <c r="E712" s="6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3.0" customHeight="1">
      <c r="A713" s="1"/>
      <c r="B713" s="1"/>
      <c r="C713" s="60"/>
      <c r="D713" s="60"/>
      <c r="E713" s="6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3.0" customHeight="1">
      <c r="A714" s="1"/>
      <c r="B714" s="1"/>
      <c r="C714" s="60"/>
      <c r="D714" s="60"/>
      <c r="E714" s="6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3.0" customHeight="1">
      <c r="A715" s="1"/>
      <c r="B715" s="1"/>
      <c r="C715" s="60"/>
      <c r="D715" s="60"/>
      <c r="E715" s="6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3.0" customHeight="1">
      <c r="A716" s="1"/>
      <c r="B716" s="1"/>
      <c r="C716" s="60"/>
      <c r="D716" s="60"/>
      <c r="E716" s="6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3.0" customHeight="1">
      <c r="A717" s="1"/>
      <c r="B717" s="1"/>
      <c r="C717" s="60"/>
      <c r="D717" s="60"/>
      <c r="E717" s="6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3.0" customHeight="1">
      <c r="A718" s="1"/>
      <c r="B718" s="1"/>
      <c r="C718" s="60"/>
      <c r="D718" s="60"/>
      <c r="E718" s="6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3.0" customHeight="1">
      <c r="A719" s="1"/>
      <c r="B719" s="1"/>
      <c r="C719" s="60"/>
      <c r="D719" s="60"/>
      <c r="E719" s="6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3.0" customHeight="1">
      <c r="A720" s="1"/>
      <c r="B720" s="1"/>
      <c r="C720" s="60"/>
      <c r="D720" s="60"/>
      <c r="E720" s="6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3.0" customHeight="1">
      <c r="A721" s="1"/>
      <c r="B721" s="1"/>
      <c r="C721" s="60"/>
      <c r="D721" s="60"/>
      <c r="E721" s="6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3.0" customHeight="1">
      <c r="A722" s="1"/>
      <c r="B722" s="1"/>
      <c r="C722" s="60"/>
      <c r="D722" s="60"/>
      <c r="E722" s="6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3.0" customHeight="1">
      <c r="A723" s="1"/>
      <c r="B723" s="1"/>
      <c r="C723" s="60"/>
      <c r="D723" s="60"/>
      <c r="E723" s="6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3.0" customHeight="1">
      <c r="A724" s="1"/>
      <c r="B724" s="1"/>
      <c r="C724" s="60"/>
      <c r="D724" s="60"/>
      <c r="E724" s="6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3.0" customHeight="1">
      <c r="A725" s="1"/>
      <c r="B725" s="1"/>
      <c r="C725" s="60"/>
      <c r="D725" s="60"/>
      <c r="E725" s="6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3.0" customHeight="1">
      <c r="A726" s="1"/>
      <c r="B726" s="1"/>
      <c r="C726" s="60"/>
      <c r="D726" s="60"/>
      <c r="E726" s="6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3.0" customHeight="1">
      <c r="A727" s="1"/>
      <c r="B727" s="1"/>
      <c r="C727" s="60"/>
      <c r="D727" s="60"/>
      <c r="E727" s="6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3.0" customHeight="1">
      <c r="A728" s="1"/>
      <c r="B728" s="1"/>
      <c r="C728" s="60"/>
      <c r="D728" s="60"/>
      <c r="E728" s="6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3.0" customHeight="1">
      <c r="A729" s="1"/>
      <c r="B729" s="1"/>
      <c r="C729" s="60"/>
      <c r="D729" s="60"/>
      <c r="E729" s="6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3.0" customHeight="1">
      <c r="A730" s="1"/>
      <c r="B730" s="1"/>
      <c r="C730" s="60"/>
      <c r="D730" s="60"/>
      <c r="E730" s="6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3.0" customHeight="1">
      <c r="A731" s="1"/>
      <c r="B731" s="1"/>
      <c r="C731" s="60"/>
      <c r="D731" s="60"/>
      <c r="E731" s="6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3.0" customHeight="1">
      <c r="A732" s="1"/>
      <c r="B732" s="1"/>
      <c r="C732" s="60"/>
      <c r="D732" s="60"/>
      <c r="E732" s="6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3.0" customHeight="1">
      <c r="A733" s="1"/>
      <c r="B733" s="1"/>
      <c r="C733" s="60"/>
      <c r="D733" s="60"/>
      <c r="E733" s="6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3.0" customHeight="1">
      <c r="A734" s="1"/>
      <c r="B734" s="1"/>
      <c r="C734" s="60"/>
      <c r="D734" s="60"/>
      <c r="E734" s="6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3.0" customHeight="1">
      <c r="A735" s="1"/>
      <c r="B735" s="1"/>
      <c r="C735" s="60"/>
      <c r="D735" s="60"/>
      <c r="E735" s="6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3.0" customHeight="1">
      <c r="A736" s="1"/>
      <c r="B736" s="1"/>
      <c r="C736" s="60"/>
      <c r="D736" s="60"/>
      <c r="E736" s="6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3.0" customHeight="1">
      <c r="A737" s="1"/>
      <c r="B737" s="1"/>
      <c r="C737" s="60"/>
      <c r="D737" s="60"/>
      <c r="E737" s="6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3.0" customHeight="1">
      <c r="A738" s="1"/>
      <c r="B738" s="1"/>
      <c r="C738" s="60"/>
      <c r="D738" s="60"/>
      <c r="E738" s="6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3.0" customHeight="1">
      <c r="A739" s="1"/>
      <c r="B739" s="1"/>
      <c r="C739" s="60"/>
      <c r="D739" s="60"/>
      <c r="E739" s="6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3.0" customHeight="1">
      <c r="A740" s="1"/>
      <c r="B740" s="1"/>
      <c r="C740" s="60"/>
      <c r="D740" s="60"/>
      <c r="E740" s="6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3.0" customHeight="1">
      <c r="A741" s="1"/>
      <c r="B741" s="1"/>
      <c r="C741" s="60"/>
      <c r="D741" s="60"/>
      <c r="E741" s="6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3.0" customHeight="1">
      <c r="A742" s="1"/>
      <c r="B742" s="1"/>
      <c r="C742" s="60"/>
      <c r="D742" s="60"/>
      <c r="E742" s="6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3.0" customHeight="1">
      <c r="A743" s="1"/>
      <c r="B743" s="1"/>
      <c r="C743" s="60"/>
      <c r="D743" s="60"/>
      <c r="E743" s="6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3.0" customHeight="1">
      <c r="A744" s="1"/>
      <c r="B744" s="1"/>
      <c r="C744" s="60"/>
      <c r="D744" s="60"/>
      <c r="E744" s="6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3.0" customHeight="1">
      <c r="A745" s="1"/>
      <c r="B745" s="1"/>
      <c r="C745" s="60"/>
      <c r="D745" s="60"/>
      <c r="E745" s="6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3.0" customHeight="1">
      <c r="A746" s="1"/>
      <c r="B746" s="1"/>
      <c r="C746" s="60"/>
      <c r="D746" s="60"/>
      <c r="E746" s="6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3.0" customHeight="1">
      <c r="A747" s="1"/>
      <c r="B747" s="1"/>
      <c r="C747" s="60"/>
      <c r="D747" s="60"/>
      <c r="E747" s="6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3.0" customHeight="1">
      <c r="A748" s="1"/>
      <c r="B748" s="1"/>
      <c r="C748" s="60"/>
      <c r="D748" s="60"/>
      <c r="E748" s="6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3.0" customHeight="1">
      <c r="A749" s="1"/>
      <c r="B749" s="1"/>
      <c r="C749" s="60"/>
      <c r="D749" s="60"/>
      <c r="E749" s="6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3.0" customHeight="1">
      <c r="A750" s="1"/>
      <c r="B750" s="1"/>
      <c r="C750" s="60"/>
      <c r="D750" s="60"/>
      <c r="E750" s="6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3.0" customHeight="1">
      <c r="A751" s="1"/>
      <c r="B751" s="1"/>
      <c r="C751" s="60"/>
      <c r="D751" s="60"/>
      <c r="E751" s="6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3.0" customHeight="1">
      <c r="A752" s="1"/>
      <c r="B752" s="1"/>
      <c r="C752" s="60"/>
      <c r="D752" s="60"/>
      <c r="E752" s="6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3.0" customHeight="1">
      <c r="A753" s="1"/>
      <c r="B753" s="1"/>
      <c r="C753" s="60"/>
      <c r="D753" s="60"/>
      <c r="E753" s="6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3.0" customHeight="1">
      <c r="A754" s="1"/>
      <c r="B754" s="1"/>
      <c r="C754" s="60"/>
      <c r="D754" s="60"/>
      <c r="E754" s="6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3.0" customHeight="1">
      <c r="A755" s="1"/>
      <c r="B755" s="1"/>
      <c r="C755" s="60"/>
      <c r="D755" s="60"/>
      <c r="E755" s="6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3.0" customHeight="1">
      <c r="A756" s="1"/>
      <c r="B756" s="1"/>
      <c r="C756" s="60"/>
      <c r="D756" s="60"/>
      <c r="E756" s="6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3.0" customHeight="1">
      <c r="A757" s="1"/>
      <c r="B757" s="1"/>
      <c r="C757" s="60"/>
      <c r="D757" s="60"/>
      <c r="E757" s="6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3.0" customHeight="1">
      <c r="A758" s="1"/>
      <c r="B758" s="1"/>
      <c r="C758" s="60"/>
      <c r="D758" s="60"/>
      <c r="E758" s="6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3.0" customHeight="1">
      <c r="A759" s="1"/>
      <c r="B759" s="1"/>
      <c r="C759" s="60"/>
      <c r="D759" s="60"/>
      <c r="E759" s="6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3.0" customHeight="1">
      <c r="A760" s="1"/>
      <c r="B760" s="1"/>
      <c r="C760" s="60"/>
      <c r="D760" s="60"/>
      <c r="E760" s="6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3.0" customHeight="1">
      <c r="A761" s="1"/>
      <c r="B761" s="1"/>
      <c r="C761" s="60"/>
      <c r="D761" s="60"/>
      <c r="E761" s="6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3.0" customHeight="1">
      <c r="A762" s="1"/>
      <c r="B762" s="1"/>
      <c r="C762" s="60"/>
      <c r="D762" s="60"/>
      <c r="E762" s="6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3.0" customHeight="1">
      <c r="A763" s="1"/>
      <c r="B763" s="1"/>
      <c r="C763" s="60"/>
      <c r="D763" s="60"/>
      <c r="E763" s="6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3.0" customHeight="1">
      <c r="A764" s="1"/>
      <c r="B764" s="1"/>
      <c r="C764" s="60"/>
      <c r="D764" s="60"/>
      <c r="E764" s="6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3.0" customHeight="1">
      <c r="A765" s="1"/>
      <c r="B765" s="1"/>
      <c r="C765" s="60"/>
      <c r="D765" s="60"/>
      <c r="E765" s="6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3.0" customHeight="1">
      <c r="A766" s="1"/>
      <c r="B766" s="1"/>
      <c r="C766" s="60"/>
      <c r="D766" s="60"/>
      <c r="E766" s="6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3.0" customHeight="1">
      <c r="A767" s="1"/>
      <c r="B767" s="1"/>
      <c r="C767" s="60"/>
      <c r="D767" s="60"/>
      <c r="E767" s="6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3.0" customHeight="1">
      <c r="A768" s="1"/>
      <c r="B768" s="1"/>
      <c r="C768" s="60"/>
      <c r="D768" s="60"/>
      <c r="E768" s="6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3.0" customHeight="1">
      <c r="A769" s="1"/>
      <c r="B769" s="1"/>
      <c r="C769" s="60"/>
      <c r="D769" s="60"/>
      <c r="E769" s="6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3.0" customHeight="1">
      <c r="A770" s="1"/>
      <c r="B770" s="1"/>
      <c r="C770" s="60"/>
      <c r="D770" s="60"/>
      <c r="E770" s="6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3.0" customHeight="1">
      <c r="A771" s="1"/>
      <c r="B771" s="1"/>
      <c r="C771" s="60"/>
      <c r="D771" s="60"/>
      <c r="E771" s="6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3.0" customHeight="1">
      <c r="A772" s="1"/>
      <c r="B772" s="1"/>
      <c r="C772" s="60"/>
      <c r="D772" s="60"/>
      <c r="E772" s="6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3.0" customHeight="1">
      <c r="A773" s="1"/>
      <c r="B773" s="1"/>
      <c r="C773" s="60"/>
      <c r="D773" s="60"/>
      <c r="E773" s="6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3.0" customHeight="1">
      <c r="A774" s="1"/>
      <c r="B774" s="1"/>
      <c r="C774" s="60"/>
      <c r="D774" s="60"/>
      <c r="E774" s="6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3.0" customHeight="1">
      <c r="A775" s="1"/>
      <c r="B775" s="1"/>
      <c r="C775" s="60"/>
      <c r="D775" s="60"/>
      <c r="E775" s="6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3.0" customHeight="1">
      <c r="A776" s="1"/>
      <c r="B776" s="1"/>
      <c r="C776" s="60"/>
      <c r="D776" s="60"/>
      <c r="E776" s="6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3.0" customHeight="1">
      <c r="A777" s="1"/>
      <c r="B777" s="1"/>
      <c r="C777" s="60"/>
      <c r="D777" s="60"/>
      <c r="E777" s="6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3.0" customHeight="1">
      <c r="A778" s="1"/>
      <c r="B778" s="1"/>
      <c r="C778" s="60"/>
      <c r="D778" s="60"/>
      <c r="E778" s="6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3.0" customHeight="1">
      <c r="A779" s="1"/>
      <c r="B779" s="1"/>
      <c r="C779" s="60"/>
      <c r="D779" s="60"/>
      <c r="E779" s="6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3.0" customHeight="1">
      <c r="A780" s="1"/>
      <c r="B780" s="1"/>
      <c r="C780" s="60"/>
      <c r="D780" s="60"/>
      <c r="E780" s="6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3.0" customHeight="1">
      <c r="A781" s="1"/>
      <c r="B781" s="1"/>
      <c r="C781" s="60"/>
      <c r="D781" s="60"/>
      <c r="E781" s="6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3.0" customHeight="1">
      <c r="A782" s="1"/>
      <c r="B782" s="1"/>
      <c r="C782" s="60"/>
      <c r="D782" s="60"/>
      <c r="E782" s="6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3.0" customHeight="1">
      <c r="A783" s="1"/>
      <c r="B783" s="1"/>
      <c r="C783" s="60"/>
      <c r="D783" s="60"/>
      <c r="E783" s="6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3.0" customHeight="1">
      <c r="A784" s="1"/>
      <c r="B784" s="1"/>
      <c r="C784" s="60"/>
      <c r="D784" s="60"/>
      <c r="E784" s="6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3.0" customHeight="1">
      <c r="A785" s="1"/>
      <c r="B785" s="1"/>
      <c r="C785" s="60"/>
      <c r="D785" s="60"/>
      <c r="E785" s="6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3.0" customHeight="1">
      <c r="A786" s="1"/>
      <c r="B786" s="1"/>
      <c r="C786" s="60"/>
      <c r="D786" s="60"/>
      <c r="E786" s="6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3.0" customHeight="1">
      <c r="A787" s="1"/>
      <c r="B787" s="1"/>
      <c r="C787" s="60"/>
      <c r="D787" s="60"/>
      <c r="E787" s="6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3.0" customHeight="1">
      <c r="A788" s="1"/>
      <c r="B788" s="1"/>
      <c r="C788" s="60"/>
      <c r="D788" s="60"/>
      <c r="E788" s="6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3.0" customHeight="1">
      <c r="A789" s="1"/>
      <c r="B789" s="1"/>
      <c r="C789" s="60"/>
      <c r="D789" s="60"/>
      <c r="E789" s="6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3.0" customHeight="1">
      <c r="A790" s="1"/>
      <c r="B790" s="1"/>
      <c r="C790" s="60"/>
      <c r="D790" s="60"/>
      <c r="E790" s="6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3.0" customHeight="1">
      <c r="A791" s="1"/>
      <c r="B791" s="1"/>
      <c r="C791" s="60"/>
      <c r="D791" s="60"/>
      <c r="E791" s="6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3.0" customHeight="1">
      <c r="A792" s="1"/>
      <c r="B792" s="1"/>
      <c r="C792" s="60"/>
      <c r="D792" s="60"/>
      <c r="E792" s="6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3.0" customHeight="1">
      <c r="A793" s="1"/>
      <c r="B793" s="1"/>
      <c r="C793" s="60"/>
      <c r="D793" s="60"/>
      <c r="E793" s="6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3.0" customHeight="1">
      <c r="A794" s="1"/>
      <c r="B794" s="1"/>
      <c r="C794" s="60"/>
      <c r="D794" s="60"/>
      <c r="E794" s="6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3.0" customHeight="1">
      <c r="A795" s="1"/>
      <c r="B795" s="1"/>
      <c r="C795" s="60"/>
      <c r="D795" s="60"/>
      <c r="E795" s="6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3.0" customHeight="1">
      <c r="A796" s="1"/>
      <c r="B796" s="1"/>
      <c r="C796" s="60"/>
      <c r="D796" s="60"/>
      <c r="E796" s="6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3.0" customHeight="1">
      <c r="A797" s="1"/>
      <c r="B797" s="1"/>
      <c r="C797" s="60"/>
      <c r="D797" s="60"/>
      <c r="E797" s="6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3.0" customHeight="1">
      <c r="A798" s="1"/>
      <c r="B798" s="1"/>
      <c r="C798" s="60"/>
      <c r="D798" s="60"/>
      <c r="E798" s="6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3.0" customHeight="1">
      <c r="A799" s="1"/>
      <c r="B799" s="1"/>
      <c r="C799" s="60"/>
      <c r="D799" s="60"/>
      <c r="E799" s="6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3.0" customHeight="1">
      <c r="A800" s="1"/>
      <c r="B800" s="1"/>
      <c r="C800" s="60"/>
      <c r="D800" s="60"/>
      <c r="E800" s="6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3.0" customHeight="1">
      <c r="A801" s="1"/>
      <c r="B801" s="1"/>
      <c r="C801" s="60"/>
      <c r="D801" s="60"/>
      <c r="E801" s="6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3.0" customHeight="1">
      <c r="A802" s="1"/>
      <c r="B802" s="1"/>
      <c r="C802" s="60"/>
      <c r="D802" s="60"/>
      <c r="E802" s="6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3.0" customHeight="1">
      <c r="A803" s="1"/>
      <c r="B803" s="1"/>
      <c r="C803" s="60"/>
      <c r="D803" s="60"/>
      <c r="E803" s="6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3.0" customHeight="1">
      <c r="A804" s="1"/>
      <c r="B804" s="1"/>
      <c r="C804" s="60"/>
      <c r="D804" s="60"/>
      <c r="E804" s="6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3.0" customHeight="1">
      <c r="A805" s="1"/>
      <c r="B805" s="1"/>
      <c r="C805" s="60"/>
      <c r="D805" s="60"/>
      <c r="E805" s="6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3.0" customHeight="1">
      <c r="A806" s="1"/>
      <c r="B806" s="1"/>
      <c r="C806" s="60"/>
      <c r="D806" s="60"/>
      <c r="E806" s="6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3.0" customHeight="1">
      <c r="A807" s="1"/>
      <c r="B807" s="1"/>
      <c r="C807" s="60"/>
      <c r="D807" s="60"/>
      <c r="E807" s="6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3.0" customHeight="1">
      <c r="A808" s="1"/>
      <c r="B808" s="1"/>
      <c r="C808" s="60"/>
      <c r="D808" s="60"/>
      <c r="E808" s="6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3.0" customHeight="1">
      <c r="A809" s="1"/>
      <c r="B809" s="1"/>
      <c r="C809" s="60"/>
      <c r="D809" s="60"/>
      <c r="E809" s="6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3.0" customHeight="1">
      <c r="A810" s="1"/>
      <c r="B810" s="1"/>
      <c r="C810" s="60"/>
      <c r="D810" s="60"/>
      <c r="E810" s="6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3.0" customHeight="1">
      <c r="A811" s="1"/>
      <c r="B811" s="1"/>
      <c r="C811" s="60"/>
      <c r="D811" s="60"/>
      <c r="E811" s="6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3.0" customHeight="1">
      <c r="A812" s="1"/>
      <c r="B812" s="1"/>
      <c r="C812" s="60"/>
      <c r="D812" s="60"/>
      <c r="E812" s="6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3.0" customHeight="1">
      <c r="A813" s="1"/>
      <c r="B813" s="1"/>
      <c r="C813" s="60"/>
      <c r="D813" s="60"/>
      <c r="E813" s="6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3.0" customHeight="1">
      <c r="A814" s="1"/>
      <c r="B814" s="1"/>
      <c r="C814" s="60"/>
      <c r="D814" s="60"/>
      <c r="E814" s="6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3.0" customHeight="1">
      <c r="A815" s="1"/>
      <c r="B815" s="1"/>
      <c r="C815" s="60"/>
      <c r="D815" s="60"/>
      <c r="E815" s="6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3.0" customHeight="1">
      <c r="A816" s="1"/>
      <c r="B816" s="1"/>
      <c r="C816" s="60"/>
      <c r="D816" s="60"/>
      <c r="E816" s="6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3.0" customHeight="1">
      <c r="A817" s="1"/>
      <c r="B817" s="1"/>
      <c r="C817" s="60"/>
      <c r="D817" s="60"/>
      <c r="E817" s="6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3.0" customHeight="1">
      <c r="A818" s="1"/>
      <c r="B818" s="1"/>
      <c r="C818" s="60"/>
      <c r="D818" s="60"/>
      <c r="E818" s="6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3.0" customHeight="1">
      <c r="A819" s="1"/>
      <c r="B819" s="1"/>
      <c r="C819" s="60"/>
      <c r="D819" s="60"/>
      <c r="E819" s="6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3.0" customHeight="1">
      <c r="A820" s="1"/>
      <c r="B820" s="1"/>
      <c r="C820" s="60"/>
      <c r="D820" s="60"/>
      <c r="E820" s="6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3.0" customHeight="1">
      <c r="A821" s="1"/>
      <c r="B821" s="1"/>
      <c r="C821" s="60"/>
      <c r="D821" s="60"/>
      <c r="E821" s="6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3.0" customHeight="1">
      <c r="A822" s="1"/>
      <c r="B822" s="1"/>
      <c r="C822" s="60"/>
      <c r="D822" s="60"/>
      <c r="E822" s="6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3.0" customHeight="1">
      <c r="A823" s="1"/>
      <c r="B823" s="1"/>
      <c r="C823" s="60"/>
      <c r="D823" s="60"/>
      <c r="E823" s="6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3.0" customHeight="1">
      <c r="A824" s="1"/>
      <c r="B824" s="1"/>
      <c r="C824" s="60"/>
      <c r="D824" s="60"/>
      <c r="E824" s="6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3.0" customHeight="1">
      <c r="A825" s="1"/>
      <c r="B825" s="1"/>
      <c r="C825" s="60"/>
      <c r="D825" s="60"/>
      <c r="E825" s="6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3.0" customHeight="1">
      <c r="A826" s="1"/>
      <c r="B826" s="1"/>
      <c r="C826" s="60"/>
      <c r="D826" s="60"/>
      <c r="E826" s="6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3.0" customHeight="1">
      <c r="A827" s="1"/>
      <c r="B827" s="1"/>
      <c r="C827" s="60"/>
      <c r="D827" s="60"/>
      <c r="E827" s="6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3.0" customHeight="1">
      <c r="A828" s="1"/>
      <c r="B828" s="1"/>
      <c r="C828" s="60"/>
      <c r="D828" s="60"/>
      <c r="E828" s="6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3.0" customHeight="1">
      <c r="A829" s="1"/>
      <c r="B829" s="1"/>
      <c r="C829" s="60"/>
      <c r="D829" s="60"/>
      <c r="E829" s="6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3.0" customHeight="1">
      <c r="A830" s="1"/>
      <c r="B830" s="1"/>
      <c r="C830" s="60"/>
      <c r="D830" s="60"/>
      <c r="E830" s="6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3.0" customHeight="1">
      <c r="A831" s="1"/>
      <c r="B831" s="1"/>
      <c r="C831" s="60"/>
      <c r="D831" s="60"/>
      <c r="E831" s="6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3.0" customHeight="1">
      <c r="A832" s="1"/>
      <c r="B832" s="1"/>
      <c r="C832" s="60"/>
      <c r="D832" s="60"/>
      <c r="E832" s="6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3.0" customHeight="1">
      <c r="A833" s="1"/>
      <c r="B833" s="1"/>
      <c r="C833" s="60"/>
      <c r="D833" s="60"/>
      <c r="E833" s="6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3.0" customHeight="1">
      <c r="A834" s="1"/>
      <c r="B834" s="1"/>
      <c r="C834" s="60"/>
      <c r="D834" s="60"/>
      <c r="E834" s="6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3.0" customHeight="1">
      <c r="A835" s="1"/>
      <c r="B835" s="1"/>
      <c r="C835" s="60"/>
      <c r="D835" s="60"/>
      <c r="E835" s="6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3.0" customHeight="1">
      <c r="A836" s="1"/>
      <c r="B836" s="1"/>
      <c r="C836" s="60"/>
      <c r="D836" s="60"/>
      <c r="E836" s="6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3.0" customHeight="1">
      <c r="A837" s="1"/>
      <c r="B837" s="1"/>
      <c r="C837" s="60"/>
      <c r="D837" s="60"/>
      <c r="E837" s="6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3.0" customHeight="1">
      <c r="A838" s="1"/>
      <c r="B838" s="1"/>
      <c r="C838" s="60"/>
      <c r="D838" s="60"/>
      <c r="E838" s="6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3.0" customHeight="1">
      <c r="A839" s="1"/>
      <c r="B839" s="1"/>
      <c r="C839" s="60"/>
      <c r="D839" s="60"/>
      <c r="E839" s="6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3.0" customHeight="1">
      <c r="A840" s="1"/>
      <c r="B840" s="1"/>
      <c r="C840" s="60"/>
      <c r="D840" s="60"/>
      <c r="E840" s="6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3.0" customHeight="1">
      <c r="A841" s="1"/>
      <c r="B841" s="1"/>
      <c r="C841" s="60"/>
      <c r="D841" s="60"/>
      <c r="E841" s="6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3.0" customHeight="1">
      <c r="A842" s="1"/>
      <c r="B842" s="1"/>
      <c r="C842" s="60"/>
      <c r="D842" s="60"/>
      <c r="E842" s="6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3.0" customHeight="1">
      <c r="A843" s="1"/>
      <c r="B843" s="1"/>
      <c r="C843" s="60"/>
      <c r="D843" s="60"/>
      <c r="E843" s="6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3.0" customHeight="1">
      <c r="A844" s="1"/>
      <c r="B844" s="1"/>
      <c r="C844" s="60"/>
      <c r="D844" s="60"/>
      <c r="E844" s="6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3.0" customHeight="1">
      <c r="A845" s="1"/>
      <c r="B845" s="1"/>
      <c r="C845" s="60"/>
      <c r="D845" s="60"/>
      <c r="E845" s="6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3.0" customHeight="1">
      <c r="A846" s="1"/>
      <c r="B846" s="1"/>
      <c r="C846" s="60"/>
      <c r="D846" s="60"/>
      <c r="E846" s="6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3.0" customHeight="1">
      <c r="A847" s="1"/>
      <c r="B847" s="1"/>
      <c r="C847" s="60"/>
      <c r="D847" s="60"/>
      <c r="E847" s="6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3.0" customHeight="1">
      <c r="A848" s="1"/>
      <c r="B848" s="1"/>
      <c r="C848" s="60"/>
      <c r="D848" s="60"/>
      <c r="E848" s="6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3.0" customHeight="1">
      <c r="A849" s="1"/>
      <c r="B849" s="1"/>
      <c r="C849" s="60"/>
      <c r="D849" s="60"/>
      <c r="E849" s="6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3.0" customHeight="1">
      <c r="A850" s="1"/>
      <c r="B850" s="1"/>
      <c r="C850" s="60"/>
      <c r="D850" s="60"/>
      <c r="E850" s="6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3.0" customHeight="1">
      <c r="A851" s="1"/>
      <c r="B851" s="1"/>
      <c r="C851" s="60"/>
      <c r="D851" s="60"/>
      <c r="E851" s="6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3.0" customHeight="1">
      <c r="A852" s="1"/>
      <c r="B852" s="1"/>
      <c r="C852" s="60"/>
      <c r="D852" s="60"/>
      <c r="E852" s="6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3.0" customHeight="1">
      <c r="A853" s="1"/>
      <c r="B853" s="1"/>
      <c r="C853" s="60"/>
      <c r="D853" s="60"/>
      <c r="E853" s="6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3.0" customHeight="1">
      <c r="A854" s="1"/>
      <c r="B854" s="1"/>
      <c r="C854" s="60"/>
      <c r="D854" s="60"/>
      <c r="E854" s="6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3.0" customHeight="1">
      <c r="A855" s="1"/>
      <c r="B855" s="1"/>
      <c r="C855" s="60"/>
      <c r="D855" s="60"/>
      <c r="E855" s="6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3.0" customHeight="1">
      <c r="A856" s="1"/>
      <c r="B856" s="1"/>
      <c r="C856" s="60"/>
      <c r="D856" s="60"/>
      <c r="E856" s="6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3.0" customHeight="1">
      <c r="A857" s="1"/>
      <c r="B857" s="1"/>
      <c r="C857" s="60"/>
      <c r="D857" s="60"/>
      <c r="E857" s="6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3.0" customHeight="1">
      <c r="A858" s="1"/>
      <c r="B858" s="1"/>
      <c r="C858" s="60"/>
      <c r="D858" s="60"/>
      <c r="E858" s="6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3.0" customHeight="1">
      <c r="A859" s="1"/>
      <c r="B859" s="1"/>
      <c r="C859" s="60"/>
      <c r="D859" s="60"/>
      <c r="E859" s="6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3.0" customHeight="1">
      <c r="A860" s="1"/>
      <c r="B860" s="1"/>
      <c r="C860" s="60"/>
      <c r="D860" s="60"/>
      <c r="E860" s="6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3.0" customHeight="1">
      <c r="A861" s="1"/>
      <c r="B861" s="1"/>
      <c r="C861" s="60"/>
      <c r="D861" s="60"/>
      <c r="E861" s="6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3.0" customHeight="1">
      <c r="A862" s="1"/>
      <c r="B862" s="1"/>
      <c r="C862" s="60"/>
      <c r="D862" s="60"/>
      <c r="E862" s="6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3.0" customHeight="1">
      <c r="A863" s="1"/>
      <c r="B863" s="1"/>
      <c r="C863" s="60"/>
      <c r="D863" s="60"/>
      <c r="E863" s="6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3.0" customHeight="1">
      <c r="A864" s="1"/>
      <c r="B864" s="1"/>
      <c r="C864" s="60"/>
      <c r="D864" s="60"/>
      <c r="E864" s="6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3.0" customHeight="1">
      <c r="A865" s="1"/>
      <c r="B865" s="1"/>
      <c r="C865" s="60"/>
      <c r="D865" s="60"/>
      <c r="E865" s="6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3.0" customHeight="1">
      <c r="A866" s="1"/>
      <c r="B866" s="1"/>
      <c r="C866" s="60"/>
      <c r="D866" s="60"/>
      <c r="E866" s="6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3.0" customHeight="1">
      <c r="A867" s="1"/>
      <c r="B867" s="1"/>
      <c r="C867" s="60"/>
      <c r="D867" s="60"/>
      <c r="E867" s="6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3.0" customHeight="1">
      <c r="A868" s="1"/>
      <c r="B868" s="1"/>
      <c r="C868" s="60"/>
      <c r="D868" s="60"/>
      <c r="E868" s="6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3.0" customHeight="1">
      <c r="A869" s="1"/>
      <c r="B869" s="1"/>
      <c r="C869" s="60"/>
      <c r="D869" s="60"/>
      <c r="E869" s="6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3.0" customHeight="1">
      <c r="A870" s="1"/>
      <c r="B870" s="1"/>
      <c r="C870" s="60"/>
      <c r="D870" s="60"/>
      <c r="E870" s="6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3.0" customHeight="1">
      <c r="A871" s="1"/>
      <c r="B871" s="1"/>
      <c r="C871" s="60"/>
      <c r="D871" s="60"/>
      <c r="E871" s="6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3.0" customHeight="1">
      <c r="A872" s="1"/>
      <c r="B872" s="1"/>
      <c r="C872" s="60"/>
      <c r="D872" s="60"/>
      <c r="E872" s="6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3.0" customHeight="1">
      <c r="A873" s="1"/>
      <c r="B873" s="1"/>
      <c r="C873" s="60"/>
      <c r="D873" s="60"/>
      <c r="E873" s="6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3.0" customHeight="1">
      <c r="A874" s="1"/>
      <c r="B874" s="1"/>
      <c r="C874" s="60"/>
      <c r="D874" s="60"/>
      <c r="E874" s="6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3.0" customHeight="1">
      <c r="A875" s="1"/>
      <c r="B875" s="1"/>
      <c r="C875" s="60"/>
      <c r="D875" s="60"/>
      <c r="E875" s="6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3.0" customHeight="1">
      <c r="A876" s="1"/>
      <c r="B876" s="1"/>
      <c r="C876" s="60"/>
      <c r="D876" s="60"/>
      <c r="E876" s="6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3.0" customHeight="1">
      <c r="A877" s="1"/>
      <c r="B877" s="1"/>
      <c r="C877" s="60"/>
      <c r="D877" s="60"/>
      <c r="E877" s="6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3.0" customHeight="1">
      <c r="A878" s="1"/>
      <c r="B878" s="1"/>
      <c r="C878" s="60"/>
      <c r="D878" s="60"/>
      <c r="E878" s="6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3.0" customHeight="1">
      <c r="A879" s="1"/>
      <c r="B879" s="1"/>
      <c r="C879" s="60"/>
      <c r="D879" s="60"/>
      <c r="E879" s="6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3.0" customHeight="1">
      <c r="A880" s="1"/>
      <c r="B880" s="1"/>
      <c r="C880" s="60"/>
      <c r="D880" s="60"/>
      <c r="E880" s="6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3.0" customHeight="1">
      <c r="A881" s="1"/>
      <c r="B881" s="1"/>
      <c r="C881" s="60"/>
      <c r="D881" s="60"/>
      <c r="E881" s="6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3.0" customHeight="1">
      <c r="A882" s="1"/>
      <c r="B882" s="1"/>
      <c r="C882" s="60"/>
      <c r="D882" s="60"/>
      <c r="E882" s="6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3.0" customHeight="1">
      <c r="A883" s="1"/>
      <c r="B883" s="1"/>
      <c r="C883" s="60"/>
      <c r="D883" s="60"/>
      <c r="E883" s="6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3.0" customHeight="1">
      <c r="A884" s="1"/>
      <c r="B884" s="1"/>
      <c r="C884" s="60"/>
      <c r="D884" s="60"/>
      <c r="E884" s="6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3.0" customHeight="1">
      <c r="A885" s="1"/>
      <c r="B885" s="1"/>
      <c r="C885" s="60"/>
      <c r="D885" s="60"/>
      <c r="E885" s="6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3.0" customHeight="1">
      <c r="A886" s="1"/>
      <c r="B886" s="1"/>
      <c r="C886" s="60"/>
      <c r="D886" s="60"/>
      <c r="E886" s="6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3.0" customHeight="1">
      <c r="A887" s="1"/>
      <c r="B887" s="1"/>
      <c r="C887" s="60"/>
      <c r="D887" s="60"/>
      <c r="E887" s="6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3.0" customHeight="1">
      <c r="A888" s="1"/>
      <c r="B888" s="1"/>
      <c r="C888" s="60"/>
      <c r="D888" s="60"/>
      <c r="E888" s="6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3.0" customHeight="1">
      <c r="A889" s="1"/>
      <c r="B889" s="1"/>
      <c r="C889" s="60"/>
      <c r="D889" s="60"/>
      <c r="E889" s="6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3.0" customHeight="1">
      <c r="A890" s="1"/>
      <c r="B890" s="1"/>
      <c r="C890" s="60"/>
      <c r="D890" s="60"/>
      <c r="E890" s="6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3.0" customHeight="1">
      <c r="A891" s="1"/>
      <c r="B891" s="1"/>
      <c r="C891" s="60"/>
      <c r="D891" s="60"/>
      <c r="E891" s="6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3.0" customHeight="1">
      <c r="A892" s="1"/>
      <c r="B892" s="1"/>
      <c r="C892" s="60"/>
      <c r="D892" s="60"/>
      <c r="E892" s="6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3.0" customHeight="1">
      <c r="A893" s="1"/>
      <c r="B893" s="1"/>
      <c r="C893" s="60"/>
      <c r="D893" s="60"/>
      <c r="E893" s="6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3.0" customHeight="1">
      <c r="A894" s="1"/>
      <c r="B894" s="1"/>
      <c r="C894" s="60"/>
      <c r="D894" s="60"/>
      <c r="E894" s="6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3.0" customHeight="1">
      <c r="A895" s="1"/>
      <c r="B895" s="1"/>
      <c r="C895" s="60"/>
      <c r="D895" s="60"/>
      <c r="E895" s="6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3.0" customHeight="1">
      <c r="A896" s="1"/>
      <c r="B896" s="1"/>
      <c r="C896" s="60"/>
      <c r="D896" s="60"/>
      <c r="E896" s="6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3.0" customHeight="1">
      <c r="A897" s="1"/>
      <c r="B897" s="1"/>
      <c r="C897" s="60"/>
      <c r="D897" s="60"/>
      <c r="E897" s="6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3.0" customHeight="1">
      <c r="A898" s="1"/>
      <c r="B898" s="1"/>
      <c r="C898" s="60"/>
      <c r="D898" s="60"/>
      <c r="E898" s="6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3.0" customHeight="1">
      <c r="A899" s="1"/>
      <c r="B899" s="1"/>
      <c r="C899" s="60"/>
      <c r="D899" s="60"/>
      <c r="E899" s="6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3.0" customHeight="1">
      <c r="A900" s="1"/>
      <c r="B900" s="1"/>
      <c r="C900" s="60"/>
      <c r="D900" s="60"/>
      <c r="E900" s="6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3.0" customHeight="1">
      <c r="A901" s="1"/>
      <c r="B901" s="1"/>
      <c r="C901" s="60"/>
      <c r="D901" s="60"/>
      <c r="E901" s="6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3.0" customHeight="1">
      <c r="A902" s="1"/>
      <c r="B902" s="1"/>
      <c r="C902" s="60"/>
      <c r="D902" s="60"/>
      <c r="E902" s="6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3.0" customHeight="1">
      <c r="A903" s="1"/>
      <c r="B903" s="1"/>
      <c r="C903" s="60"/>
      <c r="D903" s="60"/>
      <c r="E903" s="6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3.0" customHeight="1">
      <c r="A904" s="1"/>
      <c r="B904" s="1"/>
      <c r="C904" s="60"/>
      <c r="D904" s="60"/>
      <c r="E904" s="6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3.0" customHeight="1">
      <c r="A905" s="1"/>
      <c r="B905" s="1"/>
      <c r="C905" s="60"/>
      <c r="D905" s="60"/>
      <c r="E905" s="6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3.0" customHeight="1">
      <c r="A906" s="1"/>
      <c r="B906" s="1"/>
      <c r="C906" s="60"/>
      <c r="D906" s="60"/>
      <c r="E906" s="6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3.0" customHeight="1">
      <c r="A907" s="1"/>
      <c r="B907" s="1"/>
      <c r="C907" s="60"/>
      <c r="D907" s="60"/>
      <c r="E907" s="6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3.0" customHeight="1">
      <c r="A908" s="1"/>
      <c r="B908" s="1"/>
      <c r="C908" s="60"/>
      <c r="D908" s="60"/>
      <c r="E908" s="6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3.0" customHeight="1">
      <c r="A909" s="1"/>
      <c r="B909" s="1"/>
      <c r="C909" s="60"/>
      <c r="D909" s="60"/>
      <c r="E909" s="6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3.0" customHeight="1">
      <c r="A910" s="1"/>
      <c r="B910" s="1"/>
      <c r="C910" s="60"/>
      <c r="D910" s="60"/>
      <c r="E910" s="6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3.0" customHeight="1">
      <c r="A911" s="1"/>
      <c r="B911" s="1"/>
      <c r="C911" s="60"/>
      <c r="D911" s="60"/>
      <c r="E911" s="6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3.0" customHeight="1">
      <c r="A912" s="1"/>
      <c r="B912" s="1"/>
      <c r="C912" s="60"/>
      <c r="D912" s="60"/>
      <c r="E912" s="6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3.0" customHeight="1">
      <c r="A913" s="1"/>
      <c r="B913" s="1"/>
      <c r="C913" s="60"/>
      <c r="D913" s="60"/>
      <c r="E913" s="6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3.0" customHeight="1">
      <c r="A914" s="1"/>
      <c r="B914" s="1"/>
      <c r="C914" s="60"/>
      <c r="D914" s="60"/>
      <c r="E914" s="6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3.0" customHeight="1">
      <c r="A915" s="1"/>
      <c r="B915" s="1"/>
      <c r="C915" s="60"/>
      <c r="D915" s="60"/>
      <c r="E915" s="6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3.0" customHeight="1">
      <c r="A916" s="1"/>
      <c r="B916" s="1"/>
      <c r="C916" s="60"/>
      <c r="D916" s="60"/>
      <c r="E916" s="6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3.0" customHeight="1">
      <c r="A917" s="1"/>
      <c r="B917" s="1"/>
      <c r="C917" s="60"/>
      <c r="D917" s="60"/>
      <c r="E917" s="6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3.0" customHeight="1">
      <c r="A918" s="1"/>
      <c r="B918" s="1"/>
      <c r="C918" s="60"/>
      <c r="D918" s="60"/>
      <c r="E918" s="6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3.0" customHeight="1">
      <c r="A919" s="1"/>
      <c r="B919" s="1"/>
      <c r="C919" s="60"/>
      <c r="D919" s="60"/>
      <c r="E919" s="6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3.0" customHeight="1">
      <c r="A920" s="1"/>
      <c r="B920" s="1"/>
      <c r="C920" s="60"/>
      <c r="D920" s="60"/>
      <c r="E920" s="6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3.0" customHeight="1">
      <c r="A921" s="1"/>
      <c r="B921" s="1"/>
      <c r="C921" s="60"/>
      <c r="D921" s="60"/>
      <c r="E921" s="6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3.0" customHeight="1">
      <c r="A922" s="1"/>
      <c r="B922" s="1"/>
      <c r="C922" s="60"/>
      <c r="D922" s="60"/>
      <c r="E922" s="6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3.0" customHeight="1">
      <c r="A923" s="1"/>
      <c r="B923" s="1"/>
      <c r="C923" s="60"/>
      <c r="D923" s="60"/>
      <c r="E923" s="6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3.0" customHeight="1">
      <c r="A924" s="1"/>
      <c r="B924" s="1"/>
      <c r="C924" s="60"/>
      <c r="D924" s="60"/>
      <c r="E924" s="6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3.0" customHeight="1">
      <c r="A925" s="1"/>
      <c r="B925" s="1"/>
      <c r="C925" s="60"/>
      <c r="D925" s="60"/>
      <c r="E925" s="6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3.0" customHeight="1">
      <c r="A926" s="1"/>
      <c r="B926" s="1"/>
      <c r="C926" s="60"/>
      <c r="D926" s="60"/>
      <c r="E926" s="6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3.0" customHeight="1">
      <c r="A927" s="1"/>
      <c r="B927" s="1"/>
      <c r="C927" s="60"/>
      <c r="D927" s="60"/>
      <c r="E927" s="6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3.0" customHeight="1">
      <c r="A928" s="1"/>
      <c r="B928" s="1"/>
      <c r="C928" s="60"/>
      <c r="D928" s="60"/>
      <c r="E928" s="6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3.0" customHeight="1">
      <c r="A929" s="1"/>
      <c r="B929" s="1"/>
      <c r="C929" s="60"/>
      <c r="D929" s="60"/>
      <c r="E929" s="6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3.0" customHeight="1">
      <c r="A930" s="1"/>
      <c r="B930" s="1"/>
      <c r="C930" s="60"/>
      <c r="D930" s="60"/>
      <c r="E930" s="6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3.0" customHeight="1">
      <c r="A931" s="1"/>
      <c r="B931" s="1"/>
      <c r="C931" s="60"/>
      <c r="D931" s="60"/>
      <c r="E931" s="6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3.0" customHeight="1">
      <c r="A932" s="1"/>
      <c r="B932" s="1"/>
      <c r="C932" s="60"/>
      <c r="D932" s="60"/>
      <c r="E932" s="6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3.0" customHeight="1">
      <c r="A933" s="1"/>
      <c r="B933" s="1"/>
      <c r="C933" s="60"/>
      <c r="D933" s="60"/>
      <c r="E933" s="6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3.0" customHeight="1">
      <c r="A934" s="1"/>
      <c r="B934" s="1"/>
      <c r="C934" s="60"/>
      <c r="D934" s="60"/>
      <c r="E934" s="6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3.0" customHeight="1">
      <c r="A935" s="1"/>
      <c r="B935" s="1"/>
      <c r="C935" s="60"/>
      <c r="D935" s="60"/>
      <c r="E935" s="6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3.0" customHeight="1">
      <c r="A936" s="1"/>
      <c r="B936" s="1"/>
      <c r="C936" s="60"/>
      <c r="D936" s="60"/>
      <c r="E936" s="6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3.0" customHeight="1">
      <c r="A937" s="1"/>
      <c r="B937" s="1"/>
      <c r="C937" s="60"/>
      <c r="D937" s="60"/>
      <c r="E937" s="6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3.0" customHeight="1">
      <c r="A938" s="1"/>
      <c r="B938" s="1"/>
      <c r="C938" s="60"/>
      <c r="D938" s="60"/>
      <c r="E938" s="6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3.0" customHeight="1">
      <c r="A939" s="1"/>
      <c r="B939" s="1"/>
      <c r="C939" s="60"/>
      <c r="D939" s="60"/>
      <c r="E939" s="6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3.0" customHeight="1">
      <c r="A940" s="1"/>
      <c r="B940" s="1"/>
      <c r="C940" s="60"/>
      <c r="D940" s="60"/>
      <c r="E940" s="6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3.0" customHeight="1">
      <c r="A941" s="1"/>
      <c r="B941" s="1"/>
      <c r="C941" s="60"/>
      <c r="D941" s="60"/>
      <c r="E941" s="6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3.0" customHeight="1">
      <c r="A942" s="1"/>
      <c r="B942" s="1"/>
      <c r="C942" s="60"/>
      <c r="D942" s="60"/>
      <c r="E942" s="6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3.0" customHeight="1">
      <c r="A943" s="1"/>
      <c r="B943" s="1"/>
      <c r="C943" s="60"/>
      <c r="D943" s="60"/>
      <c r="E943" s="6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3.0" customHeight="1">
      <c r="A944" s="1"/>
      <c r="B944" s="1"/>
      <c r="C944" s="60"/>
      <c r="D944" s="60"/>
      <c r="E944" s="6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3.0" customHeight="1">
      <c r="A945" s="1"/>
      <c r="B945" s="1"/>
      <c r="C945" s="60"/>
      <c r="D945" s="60"/>
      <c r="E945" s="6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3.0" customHeight="1">
      <c r="A946" s="1"/>
      <c r="B946" s="1"/>
      <c r="C946" s="60"/>
      <c r="D946" s="60"/>
      <c r="E946" s="6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3.0" customHeight="1">
      <c r="A947" s="1"/>
      <c r="B947" s="1"/>
      <c r="C947" s="60"/>
      <c r="D947" s="60"/>
      <c r="E947" s="6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3.0" customHeight="1">
      <c r="A948" s="1"/>
      <c r="B948" s="1"/>
      <c r="C948" s="60"/>
      <c r="D948" s="60"/>
      <c r="E948" s="6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3.0" customHeight="1">
      <c r="A949" s="1"/>
      <c r="B949" s="1"/>
      <c r="C949" s="60"/>
      <c r="D949" s="60"/>
      <c r="E949" s="6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3.0" customHeight="1">
      <c r="A950" s="1"/>
      <c r="B950" s="1"/>
      <c r="C950" s="60"/>
      <c r="D950" s="60"/>
      <c r="E950" s="6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3.0" customHeight="1">
      <c r="A951" s="1"/>
      <c r="B951" s="1"/>
      <c r="C951" s="60"/>
      <c r="D951" s="60"/>
      <c r="E951" s="6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3.0" customHeight="1">
      <c r="A952" s="1"/>
      <c r="B952" s="1"/>
      <c r="C952" s="60"/>
      <c r="D952" s="60"/>
      <c r="E952" s="6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3.0" customHeight="1">
      <c r="A953" s="1"/>
      <c r="B953" s="1"/>
      <c r="C953" s="60"/>
      <c r="D953" s="60"/>
      <c r="E953" s="6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3.0" customHeight="1">
      <c r="A954" s="1"/>
      <c r="B954" s="1"/>
      <c r="C954" s="60"/>
      <c r="D954" s="60"/>
      <c r="E954" s="6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3.0" customHeight="1">
      <c r="A955" s="1"/>
      <c r="B955" s="1"/>
      <c r="C955" s="60"/>
      <c r="D955" s="60"/>
      <c r="E955" s="6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3.0" customHeight="1">
      <c r="A956" s="1"/>
      <c r="B956" s="1"/>
      <c r="C956" s="60"/>
      <c r="D956" s="60"/>
      <c r="E956" s="6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3.0" customHeight="1">
      <c r="A957" s="1"/>
      <c r="B957" s="1"/>
      <c r="C957" s="60"/>
      <c r="D957" s="60"/>
      <c r="E957" s="6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3.0" customHeight="1">
      <c r="A958" s="1"/>
      <c r="B958" s="1"/>
      <c r="C958" s="60"/>
      <c r="D958" s="60"/>
      <c r="E958" s="6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3.0" customHeight="1">
      <c r="A959" s="1"/>
      <c r="B959" s="1"/>
      <c r="C959" s="60"/>
      <c r="D959" s="60"/>
      <c r="E959" s="6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3.0" customHeight="1">
      <c r="A960" s="1"/>
      <c r="B960" s="1"/>
      <c r="C960" s="60"/>
      <c r="D960" s="60"/>
      <c r="E960" s="6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3.0" customHeight="1">
      <c r="A961" s="1"/>
      <c r="B961" s="1"/>
      <c r="C961" s="60"/>
      <c r="D961" s="60"/>
      <c r="E961" s="6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3.0" customHeight="1">
      <c r="A962" s="1"/>
      <c r="B962" s="1"/>
      <c r="C962" s="60"/>
      <c r="D962" s="60"/>
      <c r="E962" s="6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3.0" customHeight="1">
      <c r="A963" s="1"/>
      <c r="B963" s="1"/>
      <c r="C963" s="60"/>
      <c r="D963" s="60"/>
      <c r="E963" s="6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3.0" customHeight="1">
      <c r="A964" s="1"/>
      <c r="B964" s="1"/>
      <c r="C964" s="60"/>
      <c r="D964" s="60"/>
      <c r="E964" s="6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3.0" customHeight="1">
      <c r="A965" s="1"/>
      <c r="B965" s="1"/>
      <c r="C965" s="60"/>
      <c r="D965" s="60"/>
      <c r="E965" s="6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3.0" customHeight="1">
      <c r="A966" s="1"/>
      <c r="B966" s="1"/>
      <c r="C966" s="60"/>
      <c r="D966" s="60"/>
      <c r="E966" s="6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3.0" customHeight="1">
      <c r="A967" s="1"/>
      <c r="B967" s="1"/>
      <c r="C967" s="60"/>
      <c r="D967" s="60"/>
      <c r="E967" s="6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3.0" customHeight="1">
      <c r="A968" s="1"/>
      <c r="B968" s="1"/>
      <c r="C968" s="60"/>
      <c r="D968" s="60"/>
      <c r="E968" s="6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3.0" customHeight="1">
      <c r="A969" s="1"/>
      <c r="B969" s="1"/>
      <c r="C969" s="60"/>
      <c r="D969" s="60"/>
      <c r="E969" s="6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3.0" customHeight="1">
      <c r="A970" s="1"/>
      <c r="B970" s="1"/>
      <c r="C970" s="60"/>
      <c r="D970" s="60"/>
      <c r="E970" s="6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3.0" customHeight="1">
      <c r="A971" s="1"/>
      <c r="B971" s="1"/>
      <c r="C971" s="60"/>
      <c r="D971" s="60"/>
      <c r="E971" s="6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3.0" customHeight="1">
      <c r="A972" s="1"/>
      <c r="B972" s="1"/>
      <c r="C972" s="60"/>
      <c r="D972" s="60"/>
      <c r="E972" s="6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3.0" customHeight="1">
      <c r="A973" s="1"/>
      <c r="B973" s="1"/>
      <c r="C973" s="60"/>
      <c r="D973" s="60"/>
      <c r="E973" s="6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3.0" customHeight="1">
      <c r="A974" s="1"/>
      <c r="B974" s="1"/>
      <c r="C974" s="60"/>
      <c r="D974" s="60"/>
      <c r="E974" s="6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3.0" customHeight="1">
      <c r="A975" s="1"/>
      <c r="B975" s="1"/>
      <c r="C975" s="60"/>
      <c r="D975" s="60"/>
      <c r="E975" s="6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3.0" customHeight="1">
      <c r="A976" s="1"/>
      <c r="B976" s="1"/>
      <c r="C976" s="60"/>
      <c r="D976" s="60"/>
      <c r="E976" s="6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3.0" customHeight="1">
      <c r="A977" s="1"/>
      <c r="B977" s="1"/>
      <c r="C977" s="60"/>
      <c r="D977" s="60"/>
      <c r="E977" s="6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3.0" customHeight="1">
      <c r="A978" s="1"/>
      <c r="B978" s="1"/>
      <c r="C978" s="60"/>
      <c r="D978" s="60"/>
      <c r="E978" s="6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3.0" customHeight="1">
      <c r="A979" s="1"/>
      <c r="B979" s="1"/>
      <c r="C979" s="60"/>
      <c r="D979" s="60"/>
      <c r="E979" s="6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3.0" customHeight="1">
      <c r="A980" s="1"/>
      <c r="B980" s="1"/>
      <c r="C980" s="60"/>
      <c r="D980" s="60"/>
      <c r="E980" s="6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3.0" customHeight="1">
      <c r="A981" s="1"/>
      <c r="B981" s="1"/>
      <c r="C981" s="60"/>
      <c r="D981" s="60"/>
      <c r="E981" s="6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3.0" customHeight="1">
      <c r="A982" s="1"/>
      <c r="B982" s="1"/>
      <c r="C982" s="60"/>
      <c r="D982" s="60"/>
      <c r="E982" s="6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3.0" customHeight="1">
      <c r="A983" s="1"/>
      <c r="B983" s="1"/>
      <c r="C983" s="60"/>
      <c r="D983" s="60"/>
      <c r="E983" s="6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3.0" customHeight="1">
      <c r="A984" s="1"/>
      <c r="B984" s="1"/>
      <c r="C984" s="60"/>
      <c r="D984" s="60"/>
      <c r="E984" s="6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3.0" customHeight="1">
      <c r="A985" s="1"/>
      <c r="B985" s="1"/>
      <c r="C985" s="60"/>
      <c r="D985" s="60"/>
      <c r="E985" s="6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3.0" customHeight="1">
      <c r="A986" s="1"/>
      <c r="B986" s="1"/>
      <c r="C986" s="60"/>
      <c r="D986" s="60"/>
      <c r="E986" s="6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3.0" customHeight="1">
      <c r="A987" s="1"/>
      <c r="B987" s="1"/>
      <c r="C987" s="60"/>
      <c r="D987" s="60"/>
      <c r="E987" s="6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3.0" customHeight="1">
      <c r="A988" s="1"/>
      <c r="B988" s="1"/>
      <c r="C988" s="60"/>
      <c r="D988" s="60"/>
      <c r="E988" s="6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3.0" customHeight="1">
      <c r="A989" s="1"/>
      <c r="B989" s="1"/>
      <c r="C989" s="60"/>
      <c r="D989" s="60"/>
      <c r="E989" s="6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3.0" customHeight="1">
      <c r="A990" s="1"/>
      <c r="B990" s="1"/>
      <c r="C990" s="60"/>
      <c r="D990" s="60"/>
      <c r="E990" s="6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</sheetData>
  <mergeCells count="35">
    <mergeCell ref="V71:W71"/>
    <mergeCell ref="S71:T71"/>
    <mergeCell ref="P71:Q71"/>
    <mergeCell ref="M71:N71"/>
    <mergeCell ref="C71:E71"/>
    <mergeCell ref="G71:H71"/>
    <mergeCell ref="J71:K71"/>
    <mergeCell ref="M59:N59"/>
    <mergeCell ref="P59:Q59"/>
    <mergeCell ref="J59:K59"/>
    <mergeCell ref="G59:H59"/>
    <mergeCell ref="C59:E59"/>
    <mergeCell ref="V59:W59"/>
    <mergeCell ref="S59:T59"/>
    <mergeCell ref="P2:Q2"/>
    <mergeCell ref="P11:Q11"/>
    <mergeCell ref="S11:T11"/>
    <mergeCell ref="M11:N11"/>
    <mergeCell ref="P3:Q7"/>
    <mergeCell ref="C11:E11"/>
    <mergeCell ref="G11:H11"/>
    <mergeCell ref="J11:K11"/>
    <mergeCell ref="V11:W11"/>
    <mergeCell ref="S5:U5"/>
    <mergeCell ref="S7:U7"/>
    <mergeCell ref="S6:U6"/>
    <mergeCell ref="S4:U4"/>
    <mergeCell ref="S3:U3"/>
    <mergeCell ref="D6:E7"/>
    <mergeCell ref="H3:K7"/>
    <mergeCell ref="L3:N7"/>
    <mergeCell ref="C6:C7"/>
    <mergeCell ref="C2:C4"/>
    <mergeCell ref="S2:W2"/>
    <mergeCell ref="H2:N2"/>
  </mergeCells>
  <conditionalFormatting sqref="C76:E76 G76:H76 J76:K76 M76:N76 P76:Q76 S76:T76 V76:W76">
    <cfRule type="cellIs" dxfId="0" priority="1" operator="lessThan">
      <formula>0</formula>
    </cfRule>
  </conditionalFormatting>
  <hyperlinks>
    <hyperlink r:id="rId1" ref="D2"/>
    <hyperlink r:id="rId2" ref="D3"/>
    <hyperlink r:id="rId3" ref="D4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3.0"/>
    <col customWidth="1" min="2" max="2" width="43.0"/>
    <col customWidth="1" min="3" max="7" width="14.43"/>
    <col customWidth="1" min="8" max="8" width="16.57"/>
  </cols>
  <sheetData>
    <row r="1" ht="3.75" customHeight="1">
      <c r="A1" s="307"/>
      <c r="B1" s="307"/>
      <c r="C1" s="307"/>
      <c r="D1" s="307"/>
      <c r="E1" s="307"/>
      <c r="F1" s="307"/>
      <c r="G1" s="307"/>
      <c r="H1" s="307"/>
    </row>
    <row r="2">
      <c r="A2" s="4" t="s">
        <v>77</v>
      </c>
      <c r="B2" s="308" t="s">
        <v>78</v>
      </c>
      <c r="H2" s="5" t="str">
        <f>HYPERLINK("http://www.directtextbook.com/about.php","About Direct Textbook")</f>
        <v>About Direct Textbook</v>
      </c>
    </row>
    <row r="3" ht="15.0" customHeight="1">
      <c r="A3" s="20"/>
      <c r="H3" s="5" t="str">
        <f>HYPERLINK("http://www.directtextbook.com/student-budget-tool-how-to","How to use this tool")</f>
        <v>How to use this tool</v>
      </c>
    </row>
    <row r="4">
      <c r="A4" s="37"/>
      <c r="H4" s="5" t="str">
        <f>HYPERLINK("http://www.directtextbook.com/student-budget-tool-faq","FAQ")</f>
        <v>FAQ</v>
      </c>
    </row>
    <row r="5" ht="3.75" customHeight="1">
      <c r="A5" s="307"/>
      <c r="B5" s="307"/>
      <c r="C5" s="307"/>
      <c r="D5" s="307"/>
      <c r="E5" s="307"/>
      <c r="F5" s="307"/>
      <c r="G5" s="307"/>
      <c r="H5" s="307"/>
    </row>
    <row r="6">
      <c r="A6" s="309" t="s">
        <v>79</v>
      </c>
      <c r="B6" s="310"/>
      <c r="C6" s="309" t="s">
        <v>80</v>
      </c>
      <c r="D6" s="311"/>
      <c r="E6" s="311"/>
      <c r="F6" s="311"/>
      <c r="G6" s="311"/>
      <c r="H6" s="310"/>
    </row>
    <row r="7" ht="18.75" customHeight="1">
      <c r="A7" s="312" t="s">
        <v>81</v>
      </c>
      <c r="B7" s="310"/>
      <c r="C7" s="313"/>
      <c r="D7" s="311"/>
      <c r="E7" s="311"/>
      <c r="F7" s="311"/>
      <c r="G7" s="311"/>
      <c r="H7" s="310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</row>
    <row r="8" ht="18.75" customHeight="1">
      <c r="A8" s="315" t="s">
        <v>82</v>
      </c>
      <c r="B8" s="310"/>
      <c r="C8" s="316"/>
      <c r="D8" s="311"/>
      <c r="E8" s="311"/>
      <c r="F8" s="311"/>
      <c r="G8" s="311"/>
      <c r="H8" s="310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</row>
    <row r="9" ht="18.75" customHeight="1">
      <c r="A9" s="312" t="s">
        <v>83</v>
      </c>
      <c r="B9" s="310"/>
      <c r="C9" s="317"/>
      <c r="D9" s="311"/>
      <c r="E9" s="311"/>
      <c r="F9" s="311"/>
      <c r="G9" s="311"/>
      <c r="H9" s="310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</row>
    <row r="10" ht="7.5" customHeight="1">
      <c r="A10" s="318"/>
      <c r="B10" s="319"/>
      <c r="C10" s="320"/>
      <c r="D10" s="320"/>
      <c r="E10" s="320"/>
      <c r="F10" s="320"/>
      <c r="G10" s="320"/>
      <c r="H10" s="32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42.0" customHeight="1">
      <c r="A11" s="321" t="s">
        <v>84</v>
      </c>
      <c r="B11" s="322" t="s">
        <v>85</v>
      </c>
      <c r="C11" s="323" t="s">
        <v>86</v>
      </c>
      <c r="D11" s="323" t="s">
        <v>87</v>
      </c>
      <c r="E11" s="323" t="s">
        <v>88</v>
      </c>
      <c r="F11" s="323" t="s">
        <v>89</v>
      </c>
      <c r="G11" s="323" t="s">
        <v>90</v>
      </c>
      <c r="H11" s="324" t="s">
        <v>91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6.5" customHeight="1">
      <c r="A12" s="325" t="s">
        <v>92</v>
      </c>
      <c r="B12" s="326"/>
      <c r="C12" s="326"/>
      <c r="D12" s="326"/>
      <c r="E12" s="326"/>
      <c r="F12" s="326"/>
      <c r="G12" s="326"/>
      <c r="H12" s="327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</row>
    <row r="13" ht="25.5" customHeight="1">
      <c r="A13" s="329" t="s">
        <v>93</v>
      </c>
      <c r="B13" s="330" t="s">
        <v>94</v>
      </c>
      <c r="C13" s="331" t="s">
        <v>95</v>
      </c>
      <c r="D13" s="331" t="s">
        <v>95</v>
      </c>
      <c r="E13" s="331" t="s">
        <v>95</v>
      </c>
      <c r="F13" s="331" t="s">
        <v>95</v>
      </c>
      <c r="G13" s="331" t="s">
        <v>95</v>
      </c>
      <c r="H13" s="332" t="str">
        <f t="shared" ref="H13:H24" si="1">if(counta(C13:G13)=0,"", if(countif(C13:G13,"Yes")=5,"Yes","Rework it"))</f>
        <v>Yes</v>
      </c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</row>
    <row r="14" ht="25.5" customHeight="1">
      <c r="A14" s="333"/>
      <c r="B14" s="334" t="s">
        <v>96</v>
      </c>
      <c r="C14" s="335"/>
      <c r="D14" s="335"/>
      <c r="E14" s="335"/>
      <c r="F14" s="335"/>
      <c r="G14" s="335"/>
      <c r="H14" s="332" t="str">
        <f t="shared" si="1"/>
        <v/>
      </c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</row>
    <row r="15" ht="25.5" customHeight="1">
      <c r="A15" s="333"/>
      <c r="B15" s="330" t="s">
        <v>97</v>
      </c>
      <c r="C15" s="336"/>
      <c r="D15" s="336"/>
      <c r="E15" s="336"/>
      <c r="F15" s="336"/>
      <c r="G15" s="336"/>
      <c r="H15" s="337" t="str">
        <f t="shared" si="1"/>
        <v/>
      </c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</row>
    <row r="16" ht="25.5" customHeight="1">
      <c r="A16" s="338"/>
      <c r="B16" s="339" t="s">
        <v>98</v>
      </c>
      <c r="C16" s="340"/>
      <c r="D16" s="340"/>
      <c r="E16" s="340"/>
      <c r="F16" s="340"/>
      <c r="G16" s="340"/>
      <c r="H16" s="341" t="str">
        <f t="shared" si="1"/>
        <v/>
      </c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</row>
    <row r="17" ht="25.5" customHeight="1">
      <c r="A17" s="342" t="s">
        <v>99</v>
      </c>
      <c r="B17" s="343" t="s">
        <v>100</v>
      </c>
      <c r="C17" s="344"/>
      <c r="D17" s="344"/>
      <c r="E17" s="344"/>
      <c r="F17" s="344"/>
      <c r="G17" s="344"/>
      <c r="H17" s="345" t="str">
        <f t="shared" si="1"/>
        <v/>
      </c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</row>
    <row r="18" ht="25.5" customHeight="1">
      <c r="A18" s="346"/>
      <c r="B18" s="347" t="s">
        <v>96</v>
      </c>
      <c r="C18" s="348"/>
      <c r="D18" s="348"/>
      <c r="E18" s="348"/>
      <c r="F18" s="348"/>
      <c r="G18" s="348"/>
      <c r="H18" s="345" t="str">
        <f t="shared" si="1"/>
        <v/>
      </c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</row>
    <row r="19" ht="25.5" customHeight="1">
      <c r="A19" s="346"/>
      <c r="B19" s="343" t="s">
        <v>97</v>
      </c>
      <c r="C19" s="344"/>
      <c r="D19" s="344"/>
      <c r="E19" s="344"/>
      <c r="F19" s="344"/>
      <c r="G19" s="344"/>
      <c r="H19" s="345" t="str">
        <f t="shared" si="1"/>
        <v/>
      </c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</row>
    <row r="20" ht="25.5" customHeight="1">
      <c r="A20" s="349"/>
      <c r="B20" s="350" t="s">
        <v>98</v>
      </c>
      <c r="C20" s="351"/>
      <c r="D20" s="351"/>
      <c r="E20" s="351"/>
      <c r="F20" s="351"/>
      <c r="G20" s="351"/>
      <c r="H20" s="352" t="str">
        <f t="shared" si="1"/>
        <v/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</row>
    <row r="21" ht="25.5" customHeight="1">
      <c r="A21" s="353" t="s">
        <v>101</v>
      </c>
      <c r="B21" s="354" t="s">
        <v>102</v>
      </c>
      <c r="C21" s="355"/>
      <c r="D21" s="355"/>
      <c r="E21" s="355"/>
      <c r="F21" s="355"/>
      <c r="G21" s="355"/>
      <c r="H21" s="356" t="str">
        <f t="shared" si="1"/>
        <v/>
      </c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</row>
    <row r="22" ht="25.5" customHeight="1">
      <c r="A22" s="357"/>
      <c r="B22" s="358" t="s">
        <v>96</v>
      </c>
      <c r="C22" s="359"/>
      <c r="D22" s="359"/>
      <c r="E22" s="359"/>
      <c r="F22" s="359"/>
      <c r="G22" s="359"/>
      <c r="H22" s="356" t="str">
        <f t="shared" si="1"/>
        <v/>
      </c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</row>
    <row r="23" ht="25.5" customHeight="1">
      <c r="A23" s="357"/>
      <c r="B23" s="354" t="s">
        <v>97</v>
      </c>
      <c r="C23" s="355"/>
      <c r="D23" s="355"/>
      <c r="E23" s="355"/>
      <c r="F23" s="355"/>
      <c r="G23" s="355"/>
      <c r="H23" s="356" t="str">
        <f t="shared" si="1"/>
        <v/>
      </c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</row>
    <row r="24" ht="25.5" customHeight="1">
      <c r="A24" s="360"/>
      <c r="B24" s="358" t="s">
        <v>98</v>
      </c>
      <c r="C24" s="359"/>
      <c r="D24" s="359"/>
      <c r="E24" s="359"/>
      <c r="F24" s="359"/>
      <c r="G24" s="359"/>
      <c r="H24" s="356" t="str">
        <f t="shared" si="1"/>
        <v/>
      </c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</row>
    <row r="25">
      <c r="B25" s="361"/>
      <c r="C25" s="328"/>
      <c r="D25" s="328"/>
      <c r="E25" s="328"/>
      <c r="F25" s="328"/>
      <c r="G25" s="328"/>
      <c r="H25" s="328"/>
    </row>
    <row r="26">
      <c r="B26" s="361"/>
      <c r="C26" s="328"/>
      <c r="D26" s="328"/>
      <c r="E26" s="328"/>
      <c r="F26" s="328"/>
      <c r="G26" s="328"/>
      <c r="H26" s="328"/>
    </row>
    <row r="27">
      <c r="B27" s="361"/>
      <c r="C27" s="328"/>
      <c r="D27" s="328"/>
      <c r="E27" s="328"/>
      <c r="F27" s="328"/>
      <c r="G27" s="328"/>
      <c r="H27" s="328"/>
    </row>
    <row r="28">
      <c r="B28" s="361"/>
      <c r="C28" s="328"/>
      <c r="D28" s="328"/>
      <c r="E28" s="328"/>
      <c r="F28" s="328"/>
      <c r="G28" s="328"/>
      <c r="H28" s="328"/>
    </row>
    <row r="29">
      <c r="B29" s="361"/>
      <c r="C29" s="328"/>
      <c r="D29" s="328"/>
      <c r="E29" s="328"/>
      <c r="F29" s="328"/>
      <c r="G29" s="328"/>
      <c r="H29" s="328"/>
    </row>
    <row r="30">
      <c r="B30" s="361"/>
      <c r="C30" s="328"/>
      <c r="D30" s="328"/>
      <c r="E30" s="328"/>
      <c r="F30" s="328"/>
      <c r="G30" s="328"/>
      <c r="H30" s="328"/>
    </row>
    <row r="31">
      <c r="B31" s="361"/>
      <c r="C31" s="328"/>
      <c r="D31" s="328"/>
      <c r="E31" s="328"/>
      <c r="F31" s="328"/>
      <c r="G31" s="328"/>
      <c r="H31" s="328"/>
    </row>
    <row r="32">
      <c r="B32" s="361"/>
      <c r="C32" s="328"/>
      <c r="D32" s="328"/>
      <c r="E32" s="328"/>
      <c r="F32" s="328"/>
      <c r="G32" s="328"/>
      <c r="H32" s="328"/>
    </row>
    <row r="33">
      <c r="B33" s="361"/>
      <c r="C33" s="328"/>
      <c r="D33" s="328"/>
      <c r="E33" s="328"/>
      <c r="F33" s="328"/>
      <c r="G33" s="328"/>
      <c r="H33" s="328"/>
    </row>
    <row r="34">
      <c r="B34" s="361"/>
      <c r="C34" s="328"/>
      <c r="D34" s="328"/>
      <c r="E34" s="328"/>
      <c r="F34" s="328"/>
      <c r="G34" s="328"/>
      <c r="H34" s="328"/>
    </row>
    <row r="35">
      <c r="B35" s="361"/>
      <c r="C35" s="328"/>
      <c r="D35" s="328"/>
      <c r="E35" s="328"/>
      <c r="F35" s="328"/>
      <c r="G35" s="328"/>
      <c r="H35" s="328"/>
    </row>
    <row r="36">
      <c r="B36" s="361"/>
      <c r="C36" s="328"/>
      <c r="D36" s="328"/>
      <c r="E36" s="328"/>
      <c r="F36" s="328"/>
      <c r="G36" s="328"/>
      <c r="H36" s="328"/>
    </row>
    <row r="37">
      <c r="B37" s="361"/>
      <c r="C37" s="328"/>
      <c r="D37" s="328"/>
      <c r="E37" s="328"/>
      <c r="F37" s="328"/>
      <c r="G37" s="328"/>
      <c r="H37" s="328"/>
    </row>
    <row r="38">
      <c r="B38" s="361"/>
      <c r="C38" s="328"/>
      <c r="D38" s="328"/>
      <c r="E38" s="328"/>
      <c r="F38" s="328"/>
      <c r="G38" s="328"/>
      <c r="H38" s="328"/>
    </row>
    <row r="39">
      <c r="B39" s="361"/>
      <c r="C39" s="328"/>
      <c r="D39" s="328"/>
      <c r="E39" s="328"/>
      <c r="F39" s="328"/>
      <c r="G39" s="328"/>
      <c r="H39" s="328"/>
    </row>
    <row r="40">
      <c r="B40" s="361"/>
      <c r="C40" s="328"/>
      <c r="D40" s="328"/>
      <c r="E40" s="328"/>
      <c r="F40" s="328"/>
      <c r="G40" s="328"/>
      <c r="H40" s="328"/>
    </row>
    <row r="41">
      <c r="B41" s="361"/>
      <c r="C41" s="328"/>
      <c r="D41" s="328"/>
      <c r="E41" s="328"/>
      <c r="F41" s="328"/>
      <c r="G41" s="328"/>
      <c r="H41" s="328"/>
    </row>
    <row r="42">
      <c r="B42" s="361"/>
      <c r="C42" s="328"/>
      <c r="D42" s="328"/>
      <c r="E42" s="328"/>
      <c r="F42" s="328"/>
      <c r="G42" s="328"/>
      <c r="H42" s="328"/>
    </row>
    <row r="43">
      <c r="B43" s="361"/>
      <c r="C43" s="328"/>
      <c r="D43" s="328"/>
      <c r="E43" s="328"/>
      <c r="F43" s="328"/>
      <c r="G43" s="328"/>
      <c r="H43" s="328"/>
    </row>
    <row r="44">
      <c r="B44" s="361"/>
      <c r="C44" s="328"/>
      <c r="D44" s="328"/>
      <c r="E44" s="328"/>
      <c r="F44" s="328"/>
      <c r="G44" s="328"/>
      <c r="H44" s="328"/>
    </row>
    <row r="45">
      <c r="B45" s="361"/>
      <c r="C45" s="328"/>
      <c r="D45" s="328"/>
      <c r="E45" s="328"/>
      <c r="F45" s="328"/>
      <c r="G45" s="328"/>
      <c r="H45" s="328"/>
    </row>
    <row r="46">
      <c r="B46" s="361"/>
      <c r="C46" s="328"/>
      <c r="D46" s="328"/>
      <c r="E46" s="328"/>
      <c r="F46" s="328"/>
      <c r="G46" s="328"/>
      <c r="H46" s="328"/>
    </row>
    <row r="47">
      <c r="B47" s="361"/>
      <c r="C47" s="328"/>
      <c r="D47" s="328"/>
      <c r="E47" s="328"/>
      <c r="F47" s="328"/>
      <c r="G47" s="328"/>
      <c r="H47" s="328"/>
    </row>
    <row r="48">
      <c r="B48" s="361"/>
      <c r="C48" s="328"/>
      <c r="D48" s="328"/>
      <c r="E48" s="328"/>
      <c r="F48" s="328"/>
      <c r="G48" s="328"/>
      <c r="H48" s="328"/>
    </row>
    <row r="49">
      <c r="B49" s="361"/>
      <c r="C49" s="328"/>
      <c r="D49" s="328"/>
      <c r="E49" s="328"/>
      <c r="F49" s="328"/>
      <c r="G49" s="328"/>
      <c r="H49" s="328"/>
    </row>
    <row r="50">
      <c r="B50" s="361"/>
      <c r="C50" s="328"/>
      <c r="D50" s="328"/>
      <c r="E50" s="328"/>
      <c r="F50" s="328"/>
      <c r="G50" s="328"/>
      <c r="H50" s="328"/>
    </row>
    <row r="51">
      <c r="B51" s="361"/>
      <c r="C51" s="328"/>
      <c r="D51" s="328"/>
      <c r="E51" s="328"/>
      <c r="F51" s="328"/>
      <c r="G51" s="328"/>
      <c r="H51" s="328"/>
    </row>
    <row r="52">
      <c r="B52" s="361"/>
      <c r="C52" s="328"/>
      <c r="D52" s="328"/>
      <c r="E52" s="328"/>
      <c r="F52" s="328"/>
      <c r="G52" s="328"/>
      <c r="H52" s="328"/>
    </row>
    <row r="53">
      <c r="B53" s="361"/>
      <c r="C53" s="328"/>
      <c r="D53" s="328"/>
      <c r="E53" s="328"/>
      <c r="F53" s="328"/>
      <c r="G53" s="328"/>
      <c r="H53" s="328"/>
    </row>
    <row r="54">
      <c r="B54" s="361"/>
      <c r="C54" s="328"/>
      <c r="D54" s="328"/>
      <c r="E54" s="328"/>
      <c r="F54" s="328"/>
      <c r="G54" s="328"/>
      <c r="H54" s="328"/>
    </row>
    <row r="55">
      <c r="B55" s="361"/>
      <c r="C55" s="328"/>
      <c r="D55" s="328"/>
      <c r="E55" s="328"/>
      <c r="F55" s="328"/>
      <c r="G55" s="328"/>
      <c r="H55" s="328"/>
    </row>
    <row r="56">
      <c r="B56" s="361"/>
      <c r="C56" s="328"/>
      <c r="D56" s="328"/>
      <c r="E56" s="328"/>
      <c r="F56" s="328"/>
      <c r="G56" s="328"/>
      <c r="H56" s="328"/>
    </row>
    <row r="57">
      <c r="B57" s="361"/>
      <c r="C57" s="328"/>
      <c r="D57" s="328"/>
      <c r="E57" s="328"/>
      <c r="F57" s="328"/>
      <c r="G57" s="328"/>
      <c r="H57" s="328"/>
    </row>
    <row r="58">
      <c r="B58" s="361"/>
      <c r="C58" s="328"/>
      <c r="D58" s="328"/>
      <c r="E58" s="328"/>
      <c r="F58" s="328"/>
      <c r="G58" s="328"/>
      <c r="H58" s="328"/>
    </row>
    <row r="59">
      <c r="B59" s="361"/>
      <c r="C59" s="328"/>
      <c r="D59" s="328"/>
      <c r="E59" s="328"/>
      <c r="F59" s="328"/>
      <c r="G59" s="328"/>
      <c r="H59" s="328"/>
    </row>
    <row r="60">
      <c r="B60" s="361"/>
      <c r="C60" s="328"/>
      <c r="D60" s="328"/>
      <c r="E60" s="328"/>
      <c r="F60" s="328"/>
      <c r="G60" s="328"/>
      <c r="H60" s="328"/>
    </row>
    <row r="61">
      <c r="B61" s="361"/>
      <c r="C61" s="328"/>
      <c r="D61" s="328"/>
      <c r="E61" s="328"/>
      <c r="F61" s="328"/>
      <c r="G61" s="328"/>
      <c r="H61" s="328"/>
    </row>
    <row r="62">
      <c r="B62" s="361"/>
      <c r="C62" s="328"/>
      <c r="D62" s="328"/>
      <c r="E62" s="328"/>
      <c r="F62" s="328"/>
      <c r="G62" s="328"/>
      <c r="H62" s="328"/>
    </row>
    <row r="63">
      <c r="B63" s="361"/>
      <c r="C63" s="328"/>
      <c r="D63" s="328"/>
      <c r="E63" s="328"/>
      <c r="F63" s="328"/>
      <c r="G63" s="328"/>
      <c r="H63" s="328"/>
    </row>
    <row r="64">
      <c r="B64" s="361"/>
      <c r="C64" s="328"/>
      <c r="D64" s="328"/>
      <c r="E64" s="328"/>
      <c r="F64" s="328"/>
      <c r="G64" s="328"/>
      <c r="H64" s="328"/>
    </row>
    <row r="65">
      <c r="B65" s="361"/>
      <c r="C65" s="328"/>
      <c r="D65" s="328"/>
      <c r="E65" s="328"/>
      <c r="F65" s="328"/>
      <c r="G65" s="328"/>
      <c r="H65" s="328"/>
    </row>
    <row r="66">
      <c r="B66" s="361"/>
      <c r="C66" s="328"/>
      <c r="D66" s="328"/>
      <c r="E66" s="328"/>
      <c r="F66" s="328"/>
      <c r="G66" s="328"/>
      <c r="H66" s="328"/>
    </row>
    <row r="67">
      <c r="B67" s="361"/>
      <c r="C67" s="328"/>
      <c r="D67" s="328"/>
      <c r="E67" s="328"/>
      <c r="F67" s="328"/>
      <c r="G67" s="328"/>
      <c r="H67" s="328"/>
    </row>
    <row r="68">
      <c r="B68" s="361"/>
      <c r="C68" s="328"/>
      <c r="D68" s="328"/>
      <c r="E68" s="328"/>
      <c r="F68" s="328"/>
      <c r="G68" s="328"/>
      <c r="H68" s="328"/>
    </row>
    <row r="69">
      <c r="B69" s="361"/>
      <c r="C69" s="328"/>
      <c r="D69" s="328"/>
      <c r="E69" s="328"/>
      <c r="F69" s="328"/>
      <c r="G69" s="328"/>
      <c r="H69" s="328"/>
    </row>
    <row r="70">
      <c r="B70" s="361"/>
      <c r="C70" s="328"/>
      <c r="D70" s="328"/>
      <c r="E70" s="328"/>
      <c r="F70" s="328"/>
      <c r="G70" s="328"/>
      <c r="H70" s="328"/>
    </row>
    <row r="71">
      <c r="B71" s="361"/>
      <c r="C71" s="328"/>
      <c r="D71" s="328"/>
      <c r="E71" s="328"/>
      <c r="F71" s="328"/>
      <c r="G71" s="328"/>
      <c r="H71" s="328"/>
    </row>
    <row r="72">
      <c r="B72" s="361"/>
      <c r="C72" s="328"/>
      <c r="D72" s="328"/>
      <c r="E72" s="328"/>
      <c r="F72" s="328"/>
      <c r="G72" s="328"/>
      <c r="H72" s="328"/>
    </row>
    <row r="73">
      <c r="B73" s="361"/>
      <c r="C73" s="328"/>
      <c r="D73" s="328"/>
      <c r="E73" s="328"/>
      <c r="F73" s="328"/>
      <c r="G73" s="328"/>
      <c r="H73" s="328"/>
    </row>
    <row r="74">
      <c r="B74" s="361"/>
      <c r="C74" s="328"/>
      <c r="D74" s="328"/>
      <c r="E74" s="328"/>
      <c r="F74" s="328"/>
      <c r="G74" s="328"/>
      <c r="H74" s="328"/>
    </row>
    <row r="75">
      <c r="B75" s="361"/>
      <c r="C75" s="328"/>
      <c r="D75" s="328"/>
      <c r="E75" s="328"/>
      <c r="F75" s="328"/>
      <c r="G75" s="328"/>
      <c r="H75" s="328"/>
    </row>
    <row r="76">
      <c r="B76" s="361"/>
      <c r="C76" s="328"/>
      <c r="D76" s="328"/>
      <c r="E76" s="328"/>
      <c r="F76" s="328"/>
      <c r="G76" s="328"/>
      <c r="H76" s="328"/>
    </row>
    <row r="77">
      <c r="B77" s="361"/>
      <c r="C77" s="328"/>
      <c r="D77" s="328"/>
      <c r="E77" s="328"/>
      <c r="F77" s="328"/>
      <c r="G77" s="328"/>
      <c r="H77" s="328"/>
    </row>
    <row r="78">
      <c r="B78" s="361"/>
      <c r="C78" s="328"/>
      <c r="D78" s="328"/>
      <c r="E78" s="328"/>
      <c r="F78" s="328"/>
      <c r="G78" s="328"/>
      <c r="H78" s="328"/>
    </row>
    <row r="79">
      <c r="B79" s="361"/>
      <c r="C79" s="328"/>
      <c r="D79" s="328"/>
      <c r="E79" s="328"/>
      <c r="F79" s="328"/>
      <c r="G79" s="328"/>
      <c r="H79" s="328"/>
    </row>
    <row r="80">
      <c r="B80" s="361"/>
      <c r="C80" s="328"/>
      <c r="D80" s="328"/>
      <c r="E80" s="328"/>
      <c r="F80" s="328"/>
      <c r="G80" s="328"/>
      <c r="H80" s="328"/>
    </row>
    <row r="81">
      <c r="B81" s="361"/>
      <c r="C81" s="328"/>
      <c r="D81" s="328"/>
      <c r="E81" s="328"/>
      <c r="F81" s="328"/>
      <c r="G81" s="328"/>
      <c r="H81" s="328"/>
    </row>
    <row r="82">
      <c r="B82" s="361"/>
      <c r="C82" s="328"/>
      <c r="D82" s="328"/>
      <c r="E82" s="328"/>
      <c r="F82" s="328"/>
      <c r="G82" s="328"/>
      <c r="H82" s="328"/>
    </row>
    <row r="83">
      <c r="B83" s="361"/>
      <c r="C83" s="328"/>
      <c r="D83" s="328"/>
      <c r="E83" s="328"/>
      <c r="F83" s="328"/>
      <c r="G83" s="328"/>
      <c r="H83" s="328"/>
    </row>
    <row r="84">
      <c r="B84" s="361"/>
      <c r="C84" s="328"/>
      <c r="D84" s="328"/>
      <c r="E84" s="328"/>
      <c r="F84" s="328"/>
      <c r="G84" s="328"/>
      <c r="H84" s="328"/>
    </row>
    <row r="85">
      <c r="B85" s="361"/>
      <c r="C85" s="328"/>
      <c r="D85" s="328"/>
      <c r="E85" s="328"/>
      <c r="F85" s="328"/>
      <c r="G85" s="328"/>
      <c r="H85" s="328"/>
    </row>
    <row r="86">
      <c r="B86" s="361"/>
      <c r="C86" s="328"/>
      <c r="D86" s="328"/>
      <c r="E86" s="328"/>
      <c r="F86" s="328"/>
      <c r="G86" s="328"/>
      <c r="H86" s="328"/>
    </row>
    <row r="87">
      <c r="B87" s="361"/>
      <c r="C87" s="328"/>
      <c r="D87" s="328"/>
      <c r="E87" s="328"/>
      <c r="F87" s="328"/>
      <c r="G87" s="328"/>
      <c r="H87" s="328"/>
    </row>
    <row r="88">
      <c r="B88" s="361"/>
      <c r="C88" s="328"/>
      <c r="D88" s="328"/>
      <c r="E88" s="328"/>
      <c r="F88" s="328"/>
      <c r="G88" s="328"/>
      <c r="H88" s="328"/>
    </row>
    <row r="89">
      <c r="B89" s="361"/>
      <c r="C89" s="328"/>
      <c r="D89" s="328"/>
      <c r="E89" s="328"/>
      <c r="F89" s="328"/>
      <c r="G89" s="328"/>
      <c r="H89" s="328"/>
    </row>
    <row r="90">
      <c r="B90" s="361"/>
      <c r="C90" s="328"/>
      <c r="D90" s="328"/>
      <c r="E90" s="328"/>
      <c r="F90" s="328"/>
      <c r="G90" s="328"/>
      <c r="H90" s="328"/>
    </row>
    <row r="91">
      <c r="B91" s="361"/>
      <c r="C91" s="328"/>
      <c r="D91" s="328"/>
      <c r="E91" s="328"/>
      <c r="F91" s="328"/>
      <c r="G91" s="328"/>
      <c r="H91" s="328"/>
    </row>
    <row r="92">
      <c r="B92" s="361"/>
      <c r="C92" s="328"/>
      <c r="D92" s="328"/>
      <c r="E92" s="328"/>
      <c r="F92" s="328"/>
      <c r="G92" s="328"/>
      <c r="H92" s="328"/>
    </row>
    <row r="93">
      <c r="B93" s="361"/>
      <c r="C93" s="328"/>
      <c r="D93" s="328"/>
      <c r="E93" s="328"/>
      <c r="F93" s="328"/>
      <c r="G93" s="328"/>
      <c r="H93" s="328"/>
    </row>
    <row r="94">
      <c r="B94" s="361"/>
      <c r="C94" s="328"/>
      <c r="D94" s="328"/>
      <c r="E94" s="328"/>
      <c r="F94" s="328"/>
      <c r="G94" s="328"/>
      <c r="H94" s="328"/>
    </row>
    <row r="95">
      <c r="B95" s="361"/>
      <c r="C95" s="328"/>
      <c r="D95" s="328"/>
      <c r="E95" s="328"/>
      <c r="F95" s="328"/>
      <c r="G95" s="328"/>
      <c r="H95" s="328"/>
    </row>
    <row r="96">
      <c r="B96" s="361"/>
      <c r="C96" s="328"/>
      <c r="D96" s="328"/>
      <c r="E96" s="328"/>
      <c r="F96" s="328"/>
      <c r="G96" s="328"/>
      <c r="H96" s="328"/>
    </row>
    <row r="97">
      <c r="B97" s="361"/>
      <c r="C97" s="328"/>
      <c r="D97" s="328"/>
      <c r="E97" s="328"/>
      <c r="F97" s="328"/>
      <c r="G97" s="328"/>
      <c r="H97" s="328"/>
    </row>
    <row r="98">
      <c r="B98" s="361"/>
      <c r="C98" s="328"/>
      <c r="D98" s="328"/>
      <c r="E98" s="328"/>
      <c r="F98" s="328"/>
      <c r="G98" s="328"/>
      <c r="H98" s="328"/>
    </row>
    <row r="99">
      <c r="B99" s="361"/>
      <c r="C99" s="328"/>
      <c r="D99" s="328"/>
      <c r="E99" s="328"/>
      <c r="F99" s="328"/>
      <c r="G99" s="328"/>
      <c r="H99" s="328"/>
    </row>
    <row r="100">
      <c r="B100" s="361"/>
      <c r="C100" s="328"/>
      <c r="D100" s="328"/>
      <c r="E100" s="328"/>
      <c r="F100" s="328"/>
      <c r="G100" s="328"/>
      <c r="H100" s="328"/>
    </row>
    <row r="101">
      <c r="B101" s="361"/>
      <c r="C101" s="328"/>
      <c r="D101" s="328"/>
      <c r="E101" s="328"/>
      <c r="F101" s="328"/>
      <c r="G101" s="328"/>
      <c r="H101" s="328"/>
    </row>
    <row r="102">
      <c r="B102" s="361"/>
      <c r="C102" s="328"/>
      <c r="D102" s="328"/>
      <c r="E102" s="328"/>
      <c r="F102" s="328"/>
      <c r="G102" s="328"/>
      <c r="H102" s="328"/>
    </row>
    <row r="103">
      <c r="B103" s="361"/>
      <c r="C103" s="328"/>
      <c r="D103" s="328"/>
      <c r="E103" s="328"/>
      <c r="F103" s="328"/>
      <c r="G103" s="328"/>
      <c r="H103" s="328"/>
    </row>
    <row r="104">
      <c r="B104" s="361"/>
      <c r="C104" s="328"/>
      <c r="D104" s="328"/>
      <c r="E104" s="328"/>
      <c r="F104" s="328"/>
      <c r="G104" s="328"/>
      <c r="H104" s="328"/>
    </row>
    <row r="105">
      <c r="B105" s="361"/>
      <c r="C105" s="328"/>
      <c r="D105" s="328"/>
      <c r="E105" s="328"/>
      <c r="F105" s="328"/>
      <c r="G105" s="328"/>
      <c r="H105" s="328"/>
    </row>
    <row r="106">
      <c r="B106" s="361"/>
      <c r="C106" s="328"/>
      <c r="D106" s="328"/>
      <c r="E106" s="328"/>
      <c r="F106" s="328"/>
      <c r="G106" s="328"/>
      <c r="H106" s="328"/>
    </row>
    <row r="107">
      <c r="B107" s="361"/>
      <c r="C107" s="328"/>
      <c r="D107" s="328"/>
      <c r="E107" s="328"/>
      <c r="F107" s="328"/>
      <c r="G107" s="328"/>
      <c r="H107" s="328"/>
    </row>
    <row r="108">
      <c r="B108" s="361"/>
      <c r="C108" s="328"/>
      <c r="D108" s="328"/>
      <c r="E108" s="328"/>
      <c r="F108" s="328"/>
      <c r="G108" s="328"/>
      <c r="H108" s="328"/>
    </row>
    <row r="109">
      <c r="B109" s="361"/>
      <c r="C109" s="328"/>
      <c r="D109" s="328"/>
      <c r="E109" s="328"/>
      <c r="F109" s="328"/>
      <c r="G109" s="328"/>
      <c r="H109" s="328"/>
    </row>
    <row r="110">
      <c r="B110" s="361"/>
      <c r="C110" s="328"/>
      <c r="D110" s="328"/>
      <c r="E110" s="328"/>
      <c r="F110" s="328"/>
      <c r="G110" s="328"/>
      <c r="H110" s="328"/>
    </row>
    <row r="111">
      <c r="B111" s="361"/>
      <c r="C111" s="328"/>
      <c r="D111" s="328"/>
      <c r="E111" s="328"/>
      <c r="F111" s="328"/>
      <c r="G111" s="328"/>
      <c r="H111" s="328"/>
    </row>
    <row r="112">
      <c r="B112" s="361"/>
      <c r="C112" s="328"/>
      <c r="D112" s="328"/>
      <c r="E112" s="328"/>
      <c r="F112" s="328"/>
      <c r="G112" s="328"/>
      <c r="H112" s="328"/>
    </row>
    <row r="113">
      <c r="B113" s="361"/>
      <c r="C113" s="328"/>
      <c r="D113" s="328"/>
      <c r="E113" s="328"/>
      <c r="F113" s="328"/>
      <c r="G113" s="328"/>
      <c r="H113" s="328"/>
    </row>
    <row r="114">
      <c r="B114" s="361"/>
      <c r="C114" s="328"/>
      <c r="D114" s="328"/>
      <c r="E114" s="328"/>
      <c r="F114" s="328"/>
      <c r="G114" s="328"/>
      <c r="H114" s="328"/>
    </row>
    <row r="115">
      <c r="B115" s="361"/>
      <c r="C115" s="328"/>
      <c r="D115" s="328"/>
      <c r="E115" s="328"/>
      <c r="F115" s="328"/>
      <c r="G115" s="328"/>
      <c r="H115" s="328"/>
    </row>
    <row r="116">
      <c r="B116" s="361"/>
      <c r="C116" s="328"/>
      <c r="D116" s="328"/>
      <c r="E116" s="328"/>
      <c r="F116" s="328"/>
      <c r="G116" s="328"/>
      <c r="H116" s="328"/>
    </row>
    <row r="117">
      <c r="B117" s="361"/>
      <c r="C117" s="328"/>
      <c r="D117" s="328"/>
      <c r="E117" s="328"/>
      <c r="F117" s="328"/>
      <c r="G117" s="328"/>
      <c r="H117" s="328"/>
    </row>
    <row r="118">
      <c r="B118" s="361"/>
      <c r="C118" s="328"/>
      <c r="D118" s="328"/>
      <c r="E118" s="328"/>
      <c r="F118" s="328"/>
      <c r="G118" s="328"/>
      <c r="H118" s="328"/>
    </row>
    <row r="119">
      <c r="B119" s="361"/>
      <c r="C119" s="328"/>
      <c r="D119" s="328"/>
      <c r="E119" s="328"/>
      <c r="F119" s="328"/>
      <c r="G119" s="328"/>
      <c r="H119" s="328"/>
    </row>
    <row r="120">
      <c r="B120" s="361"/>
      <c r="C120" s="328"/>
      <c r="D120" s="328"/>
      <c r="E120" s="328"/>
      <c r="F120" s="328"/>
      <c r="G120" s="328"/>
      <c r="H120" s="328"/>
    </row>
    <row r="121">
      <c r="B121" s="361"/>
      <c r="C121" s="328"/>
      <c r="D121" s="328"/>
      <c r="E121" s="328"/>
      <c r="F121" s="328"/>
      <c r="G121" s="328"/>
      <c r="H121" s="328"/>
    </row>
    <row r="122">
      <c r="B122" s="361"/>
      <c r="C122" s="328"/>
      <c r="D122" s="328"/>
      <c r="E122" s="328"/>
      <c r="F122" s="328"/>
      <c r="G122" s="328"/>
      <c r="H122" s="328"/>
    </row>
    <row r="123">
      <c r="B123" s="361"/>
      <c r="C123" s="328"/>
      <c r="D123" s="328"/>
      <c r="E123" s="328"/>
      <c r="F123" s="328"/>
      <c r="G123" s="328"/>
      <c r="H123" s="328"/>
    </row>
    <row r="124">
      <c r="B124" s="361"/>
      <c r="C124" s="328"/>
      <c r="D124" s="328"/>
      <c r="E124" s="328"/>
      <c r="F124" s="328"/>
      <c r="G124" s="328"/>
      <c r="H124" s="328"/>
    </row>
    <row r="125">
      <c r="B125" s="361"/>
      <c r="C125" s="328"/>
      <c r="D125" s="328"/>
      <c r="E125" s="328"/>
      <c r="F125" s="328"/>
      <c r="G125" s="328"/>
      <c r="H125" s="328"/>
    </row>
    <row r="126">
      <c r="B126" s="361"/>
      <c r="C126" s="328"/>
      <c r="D126" s="328"/>
      <c r="E126" s="328"/>
      <c r="F126" s="328"/>
      <c r="G126" s="328"/>
      <c r="H126" s="328"/>
    </row>
    <row r="127">
      <c r="B127" s="361"/>
      <c r="C127" s="328"/>
      <c r="D127" s="328"/>
      <c r="E127" s="328"/>
      <c r="F127" s="328"/>
      <c r="G127" s="328"/>
      <c r="H127" s="328"/>
    </row>
    <row r="128">
      <c r="B128" s="361"/>
      <c r="C128" s="328"/>
      <c r="D128" s="328"/>
      <c r="E128" s="328"/>
      <c r="F128" s="328"/>
      <c r="G128" s="328"/>
      <c r="H128" s="328"/>
    </row>
    <row r="129">
      <c r="B129" s="361"/>
      <c r="C129" s="328"/>
      <c r="D129" s="328"/>
      <c r="E129" s="328"/>
      <c r="F129" s="328"/>
      <c r="G129" s="328"/>
      <c r="H129" s="328"/>
    </row>
    <row r="130">
      <c r="B130" s="361"/>
      <c r="C130" s="328"/>
      <c r="D130" s="328"/>
      <c r="E130" s="328"/>
      <c r="F130" s="328"/>
      <c r="G130" s="328"/>
      <c r="H130" s="328"/>
    </row>
    <row r="131">
      <c r="B131" s="361"/>
      <c r="C131" s="328"/>
      <c r="D131" s="328"/>
      <c r="E131" s="328"/>
      <c r="F131" s="328"/>
      <c r="G131" s="328"/>
      <c r="H131" s="328"/>
    </row>
    <row r="132">
      <c r="B132" s="361"/>
      <c r="C132" s="328"/>
      <c r="D132" s="328"/>
      <c r="E132" s="328"/>
      <c r="F132" s="328"/>
      <c r="G132" s="328"/>
      <c r="H132" s="328"/>
    </row>
    <row r="133">
      <c r="B133" s="361"/>
      <c r="C133" s="328"/>
      <c r="D133" s="328"/>
      <c r="E133" s="328"/>
      <c r="F133" s="328"/>
      <c r="G133" s="328"/>
      <c r="H133" s="328"/>
    </row>
    <row r="134">
      <c r="B134" s="361"/>
      <c r="C134" s="328"/>
      <c r="D134" s="328"/>
      <c r="E134" s="328"/>
      <c r="F134" s="328"/>
      <c r="G134" s="328"/>
      <c r="H134" s="328"/>
    </row>
    <row r="135">
      <c r="B135" s="361"/>
      <c r="C135" s="328"/>
      <c r="D135" s="328"/>
      <c r="E135" s="328"/>
      <c r="F135" s="328"/>
      <c r="G135" s="328"/>
      <c r="H135" s="328"/>
    </row>
    <row r="136">
      <c r="B136" s="361"/>
      <c r="C136" s="328"/>
      <c r="D136" s="328"/>
      <c r="E136" s="328"/>
      <c r="F136" s="328"/>
      <c r="G136" s="328"/>
      <c r="H136" s="328"/>
    </row>
    <row r="137">
      <c r="B137" s="361"/>
      <c r="C137" s="328"/>
      <c r="D137" s="328"/>
      <c r="E137" s="328"/>
      <c r="F137" s="328"/>
      <c r="G137" s="328"/>
      <c r="H137" s="328"/>
    </row>
    <row r="138">
      <c r="B138" s="361"/>
      <c r="C138" s="328"/>
      <c r="D138" s="328"/>
      <c r="E138" s="328"/>
      <c r="F138" s="328"/>
      <c r="G138" s="328"/>
      <c r="H138" s="328"/>
    </row>
    <row r="139">
      <c r="B139" s="361"/>
      <c r="C139" s="328"/>
      <c r="D139" s="328"/>
      <c r="E139" s="328"/>
      <c r="F139" s="328"/>
      <c r="G139" s="328"/>
      <c r="H139" s="328"/>
    </row>
    <row r="140">
      <c r="B140" s="361"/>
      <c r="C140" s="328"/>
      <c r="D140" s="328"/>
      <c r="E140" s="328"/>
      <c r="F140" s="328"/>
      <c r="G140" s="328"/>
      <c r="H140" s="328"/>
    </row>
    <row r="141">
      <c r="B141" s="361"/>
      <c r="C141" s="328"/>
      <c r="D141" s="328"/>
      <c r="E141" s="328"/>
      <c r="F141" s="328"/>
      <c r="G141" s="328"/>
      <c r="H141" s="328"/>
    </row>
    <row r="142">
      <c r="B142" s="361"/>
      <c r="C142" s="328"/>
      <c r="D142" s="328"/>
      <c r="E142" s="328"/>
      <c r="F142" s="328"/>
      <c r="G142" s="328"/>
      <c r="H142" s="328"/>
    </row>
    <row r="143">
      <c r="B143" s="361"/>
      <c r="C143" s="328"/>
      <c r="D143" s="328"/>
      <c r="E143" s="328"/>
      <c r="F143" s="328"/>
      <c r="G143" s="328"/>
      <c r="H143" s="328"/>
    </row>
    <row r="144">
      <c r="B144" s="361"/>
      <c r="C144" s="328"/>
      <c r="D144" s="328"/>
      <c r="E144" s="328"/>
      <c r="F144" s="328"/>
      <c r="G144" s="328"/>
      <c r="H144" s="328"/>
    </row>
    <row r="145">
      <c r="B145" s="361"/>
      <c r="C145" s="328"/>
      <c r="D145" s="328"/>
      <c r="E145" s="328"/>
      <c r="F145" s="328"/>
      <c r="G145" s="328"/>
      <c r="H145" s="328"/>
    </row>
    <row r="146">
      <c r="B146" s="361"/>
      <c r="C146" s="328"/>
      <c r="D146" s="328"/>
      <c r="E146" s="328"/>
      <c r="F146" s="328"/>
      <c r="G146" s="328"/>
      <c r="H146" s="328"/>
    </row>
    <row r="147">
      <c r="B147" s="361"/>
      <c r="C147" s="328"/>
      <c r="D147" s="328"/>
      <c r="E147" s="328"/>
      <c r="F147" s="328"/>
      <c r="G147" s="328"/>
      <c r="H147" s="328"/>
    </row>
    <row r="148">
      <c r="B148" s="361"/>
      <c r="C148" s="328"/>
      <c r="D148" s="328"/>
      <c r="E148" s="328"/>
      <c r="F148" s="328"/>
      <c r="G148" s="328"/>
      <c r="H148" s="328"/>
    </row>
    <row r="149">
      <c r="B149" s="361"/>
      <c r="C149" s="328"/>
      <c r="D149" s="328"/>
      <c r="E149" s="328"/>
      <c r="F149" s="328"/>
      <c r="G149" s="328"/>
      <c r="H149" s="328"/>
    </row>
    <row r="150">
      <c r="B150" s="361"/>
      <c r="C150" s="328"/>
      <c r="D150" s="328"/>
      <c r="E150" s="328"/>
      <c r="F150" s="328"/>
      <c r="G150" s="328"/>
      <c r="H150" s="328"/>
    </row>
    <row r="151">
      <c r="B151" s="361"/>
      <c r="C151" s="328"/>
      <c r="D151" s="328"/>
      <c r="E151" s="328"/>
      <c r="F151" s="328"/>
      <c r="G151" s="328"/>
      <c r="H151" s="328"/>
    </row>
    <row r="152">
      <c r="B152" s="361"/>
      <c r="C152" s="328"/>
      <c r="D152" s="328"/>
      <c r="E152" s="328"/>
      <c r="F152" s="328"/>
      <c r="G152" s="328"/>
      <c r="H152" s="328"/>
    </row>
    <row r="153">
      <c r="B153" s="361"/>
      <c r="C153" s="328"/>
      <c r="D153" s="328"/>
      <c r="E153" s="328"/>
      <c r="F153" s="328"/>
      <c r="G153" s="328"/>
      <c r="H153" s="328"/>
    </row>
    <row r="154">
      <c r="B154" s="361"/>
      <c r="C154" s="328"/>
      <c r="D154" s="328"/>
      <c r="E154" s="328"/>
      <c r="F154" s="328"/>
      <c r="G154" s="328"/>
      <c r="H154" s="328"/>
    </row>
    <row r="155">
      <c r="B155" s="361"/>
      <c r="C155" s="328"/>
      <c r="D155" s="328"/>
      <c r="E155" s="328"/>
      <c r="F155" s="328"/>
      <c r="G155" s="328"/>
      <c r="H155" s="328"/>
    </row>
    <row r="156">
      <c r="B156" s="361"/>
      <c r="C156" s="328"/>
      <c r="D156" s="328"/>
      <c r="E156" s="328"/>
      <c r="F156" s="328"/>
      <c r="G156" s="328"/>
      <c r="H156" s="328"/>
    </row>
    <row r="157">
      <c r="B157" s="361"/>
      <c r="C157" s="328"/>
      <c r="D157" s="328"/>
      <c r="E157" s="328"/>
      <c r="F157" s="328"/>
      <c r="G157" s="328"/>
      <c r="H157" s="328"/>
    </row>
    <row r="158">
      <c r="B158" s="361"/>
      <c r="C158" s="328"/>
      <c r="D158" s="328"/>
      <c r="E158" s="328"/>
      <c r="F158" s="328"/>
      <c r="G158" s="328"/>
      <c r="H158" s="328"/>
    </row>
    <row r="159">
      <c r="B159" s="361"/>
      <c r="C159" s="328"/>
      <c r="D159" s="328"/>
      <c r="E159" s="328"/>
      <c r="F159" s="328"/>
      <c r="G159" s="328"/>
      <c r="H159" s="328"/>
    </row>
    <row r="160">
      <c r="B160" s="361"/>
      <c r="C160" s="328"/>
      <c r="D160" s="328"/>
      <c r="E160" s="328"/>
      <c r="F160" s="328"/>
      <c r="G160" s="328"/>
      <c r="H160" s="328"/>
    </row>
    <row r="161">
      <c r="B161" s="361"/>
      <c r="C161" s="328"/>
      <c r="D161" s="328"/>
      <c r="E161" s="328"/>
      <c r="F161" s="328"/>
      <c r="G161" s="328"/>
      <c r="H161" s="328"/>
    </row>
    <row r="162">
      <c r="B162" s="361"/>
      <c r="C162" s="328"/>
      <c r="D162" s="328"/>
      <c r="E162" s="328"/>
      <c r="F162" s="328"/>
      <c r="G162" s="328"/>
      <c r="H162" s="328"/>
    </row>
    <row r="163">
      <c r="B163" s="361"/>
      <c r="C163" s="328"/>
      <c r="D163" s="328"/>
      <c r="E163" s="328"/>
      <c r="F163" s="328"/>
      <c r="G163" s="328"/>
      <c r="H163" s="328"/>
    </row>
    <row r="164">
      <c r="B164" s="361"/>
      <c r="C164" s="328"/>
      <c r="D164" s="328"/>
      <c r="E164" s="328"/>
      <c r="F164" s="328"/>
      <c r="G164" s="328"/>
      <c r="H164" s="328"/>
    </row>
    <row r="165">
      <c r="B165" s="361"/>
      <c r="C165" s="328"/>
      <c r="D165" s="328"/>
      <c r="E165" s="328"/>
      <c r="F165" s="328"/>
      <c r="G165" s="328"/>
      <c r="H165" s="328"/>
    </row>
    <row r="166">
      <c r="B166" s="361"/>
      <c r="C166" s="328"/>
      <c r="D166" s="328"/>
      <c r="E166" s="328"/>
      <c r="F166" s="328"/>
      <c r="G166" s="328"/>
      <c r="H166" s="328"/>
    </row>
    <row r="167">
      <c r="B167" s="361"/>
      <c r="C167" s="328"/>
      <c r="D167" s="328"/>
      <c r="E167" s="328"/>
      <c r="F167" s="328"/>
      <c r="G167" s="328"/>
      <c r="H167" s="328"/>
    </row>
    <row r="168">
      <c r="B168" s="361"/>
      <c r="C168" s="328"/>
      <c r="D168" s="328"/>
      <c r="E168" s="328"/>
      <c r="F168" s="328"/>
      <c r="G168" s="328"/>
      <c r="H168" s="328"/>
    </row>
    <row r="169">
      <c r="B169" s="361"/>
      <c r="C169" s="328"/>
      <c r="D169" s="328"/>
      <c r="E169" s="328"/>
      <c r="F169" s="328"/>
      <c r="G169" s="328"/>
      <c r="H169" s="328"/>
    </row>
    <row r="170">
      <c r="B170" s="361"/>
      <c r="C170" s="328"/>
      <c r="D170" s="328"/>
      <c r="E170" s="328"/>
      <c r="F170" s="328"/>
      <c r="G170" s="328"/>
      <c r="H170" s="328"/>
    </row>
    <row r="171">
      <c r="B171" s="361"/>
      <c r="C171" s="328"/>
      <c r="D171" s="328"/>
      <c r="E171" s="328"/>
      <c r="F171" s="328"/>
      <c r="G171" s="328"/>
      <c r="H171" s="328"/>
    </row>
    <row r="172">
      <c r="B172" s="361"/>
      <c r="C172" s="328"/>
      <c r="D172" s="328"/>
      <c r="E172" s="328"/>
      <c r="F172" s="328"/>
      <c r="G172" s="328"/>
      <c r="H172" s="328"/>
    </row>
    <row r="173">
      <c r="B173" s="361"/>
      <c r="C173" s="328"/>
      <c r="D173" s="328"/>
      <c r="E173" s="328"/>
      <c r="F173" s="328"/>
      <c r="G173" s="328"/>
      <c r="H173" s="328"/>
    </row>
    <row r="174">
      <c r="B174" s="361"/>
      <c r="C174" s="328"/>
      <c r="D174" s="328"/>
      <c r="E174" s="328"/>
      <c r="F174" s="328"/>
      <c r="G174" s="328"/>
      <c r="H174" s="328"/>
    </row>
    <row r="175">
      <c r="B175" s="361"/>
      <c r="C175" s="328"/>
      <c r="D175" s="328"/>
      <c r="E175" s="328"/>
      <c r="F175" s="328"/>
      <c r="G175" s="328"/>
      <c r="H175" s="328"/>
    </row>
    <row r="176">
      <c r="B176" s="361"/>
      <c r="C176" s="328"/>
      <c r="D176" s="328"/>
      <c r="E176" s="328"/>
      <c r="F176" s="328"/>
      <c r="G176" s="328"/>
      <c r="H176" s="328"/>
    </row>
    <row r="177">
      <c r="B177" s="361"/>
      <c r="C177" s="328"/>
      <c r="D177" s="328"/>
      <c r="E177" s="328"/>
      <c r="F177" s="328"/>
      <c r="G177" s="328"/>
      <c r="H177" s="328"/>
    </row>
    <row r="178">
      <c r="B178" s="361"/>
      <c r="C178" s="328"/>
      <c r="D178" s="328"/>
      <c r="E178" s="328"/>
      <c r="F178" s="328"/>
      <c r="G178" s="328"/>
      <c r="H178" s="328"/>
    </row>
    <row r="179">
      <c r="B179" s="361"/>
      <c r="C179" s="328"/>
      <c r="D179" s="328"/>
      <c r="E179" s="328"/>
      <c r="F179" s="328"/>
      <c r="G179" s="328"/>
      <c r="H179" s="328"/>
    </row>
    <row r="180">
      <c r="B180" s="361"/>
      <c r="C180" s="328"/>
      <c r="D180" s="328"/>
      <c r="E180" s="328"/>
      <c r="F180" s="328"/>
      <c r="G180" s="328"/>
      <c r="H180" s="328"/>
    </row>
    <row r="181">
      <c r="B181" s="361"/>
      <c r="C181" s="328"/>
      <c r="D181" s="328"/>
      <c r="E181" s="328"/>
      <c r="F181" s="328"/>
      <c r="G181" s="328"/>
      <c r="H181" s="328"/>
    </row>
    <row r="182">
      <c r="B182" s="361"/>
      <c r="C182" s="328"/>
      <c r="D182" s="328"/>
      <c r="E182" s="328"/>
      <c r="F182" s="328"/>
      <c r="G182" s="328"/>
      <c r="H182" s="328"/>
    </row>
    <row r="183">
      <c r="B183" s="361"/>
      <c r="C183" s="328"/>
      <c r="D183" s="328"/>
      <c r="E183" s="328"/>
      <c r="F183" s="328"/>
      <c r="G183" s="328"/>
      <c r="H183" s="328"/>
    </row>
    <row r="184">
      <c r="B184" s="361"/>
      <c r="C184" s="328"/>
      <c r="D184" s="328"/>
      <c r="E184" s="328"/>
      <c r="F184" s="328"/>
      <c r="G184" s="328"/>
      <c r="H184" s="328"/>
    </row>
    <row r="185">
      <c r="B185" s="361"/>
      <c r="C185" s="328"/>
      <c r="D185" s="328"/>
      <c r="E185" s="328"/>
      <c r="F185" s="328"/>
      <c r="G185" s="328"/>
      <c r="H185" s="328"/>
    </row>
    <row r="186">
      <c r="B186" s="361"/>
      <c r="C186" s="328"/>
      <c r="D186" s="328"/>
      <c r="E186" s="328"/>
      <c r="F186" s="328"/>
      <c r="G186" s="328"/>
      <c r="H186" s="328"/>
    </row>
    <row r="187">
      <c r="B187" s="361"/>
      <c r="C187" s="328"/>
      <c r="D187" s="328"/>
      <c r="E187" s="328"/>
      <c r="F187" s="328"/>
      <c r="G187" s="328"/>
      <c r="H187" s="328"/>
    </row>
    <row r="188">
      <c r="B188" s="361"/>
      <c r="C188" s="328"/>
      <c r="D188" s="328"/>
      <c r="E188" s="328"/>
      <c r="F188" s="328"/>
      <c r="G188" s="328"/>
      <c r="H188" s="328"/>
    </row>
    <row r="189">
      <c r="B189" s="361"/>
      <c r="C189" s="328"/>
      <c r="D189" s="328"/>
      <c r="E189" s="328"/>
      <c r="F189" s="328"/>
      <c r="G189" s="328"/>
      <c r="H189" s="328"/>
    </row>
    <row r="190">
      <c r="B190" s="361"/>
      <c r="C190" s="328"/>
      <c r="D190" s="328"/>
      <c r="E190" s="328"/>
      <c r="F190" s="328"/>
      <c r="G190" s="328"/>
      <c r="H190" s="328"/>
    </row>
    <row r="191">
      <c r="B191" s="361"/>
      <c r="C191" s="328"/>
      <c r="D191" s="328"/>
      <c r="E191" s="328"/>
      <c r="F191" s="328"/>
      <c r="G191" s="328"/>
      <c r="H191" s="328"/>
    </row>
    <row r="192">
      <c r="B192" s="361"/>
      <c r="C192" s="328"/>
      <c r="D192" s="328"/>
      <c r="E192" s="328"/>
      <c r="F192" s="328"/>
      <c r="G192" s="328"/>
      <c r="H192" s="328"/>
    </row>
    <row r="193">
      <c r="B193" s="361"/>
      <c r="C193" s="328"/>
      <c r="D193" s="328"/>
      <c r="E193" s="328"/>
      <c r="F193" s="328"/>
      <c r="G193" s="328"/>
      <c r="H193" s="328"/>
    </row>
    <row r="194">
      <c r="B194" s="361"/>
      <c r="C194" s="328"/>
      <c r="D194" s="328"/>
      <c r="E194" s="328"/>
      <c r="F194" s="328"/>
      <c r="G194" s="328"/>
      <c r="H194" s="328"/>
    </row>
    <row r="195">
      <c r="B195" s="361"/>
      <c r="C195" s="328"/>
      <c r="D195" s="328"/>
      <c r="E195" s="328"/>
      <c r="F195" s="328"/>
      <c r="G195" s="328"/>
      <c r="H195" s="328"/>
    </row>
    <row r="196">
      <c r="B196" s="361"/>
      <c r="C196" s="328"/>
      <c r="D196" s="328"/>
      <c r="E196" s="328"/>
      <c r="F196" s="328"/>
      <c r="G196" s="328"/>
      <c r="H196" s="328"/>
    </row>
    <row r="197">
      <c r="B197" s="361"/>
      <c r="C197" s="328"/>
      <c r="D197" s="328"/>
      <c r="E197" s="328"/>
      <c r="F197" s="328"/>
      <c r="G197" s="328"/>
      <c r="H197" s="328"/>
    </row>
    <row r="198">
      <c r="B198" s="361"/>
      <c r="C198" s="328"/>
      <c r="D198" s="328"/>
      <c r="E198" s="328"/>
      <c r="F198" s="328"/>
      <c r="G198" s="328"/>
      <c r="H198" s="328"/>
    </row>
    <row r="199">
      <c r="B199" s="361"/>
      <c r="C199" s="328"/>
      <c r="D199" s="328"/>
      <c r="E199" s="328"/>
      <c r="F199" s="328"/>
      <c r="G199" s="328"/>
      <c r="H199" s="328"/>
    </row>
    <row r="200">
      <c r="B200" s="361"/>
      <c r="C200" s="328"/>
      <c r="D200" s="328"/>
      <c r="E200" s="328"/>
      <c r="F200" s="328"/>
      <c r="G200" s="328"/>
      <c r="H200" s="328"/>
    </row>
    <row r="201">
      <c r="B201" s="361"/>
      <c r="C201" s="328"/>
      <c r="D201" s="328"/>
      <c r="E201" s="328"/>
      <c r="F201" s="328"/>
      <c r="G201" s="328"/>
      <c r="H201" s="328"/>
    </row>
    <row r="202">
      <c r="B202" s="361"/>
      <c r="C202" s="328"/>
      <c r="D202" s="328"/>
      <c r="E202" s="328"/>
      <c r="F202" s="328"/>
      <c r="G202" s="328"/>
      <c r="H202" s="328"/>
    </row>
    <row r="203">
      <c r="B203" s="361"/>
      <c r="C203" s="328"/>
      <c r="D203" s="328"/>
      <c r="E203" s="328"/>
      <c r="F203" s="328"/>
      <c r="G203" s="328"/>
      <c r="H203" s="328"/>
    </row>
    <row r="204">
      <c r="B204" s="361"/>
      <c r="C204" s="328"/>
      <c r="D204" s="328"/>
      <c r="E204" s="328"/>
      <c r="F204" s="328"/>
      <c r="G204" s="328"/>
      <c r="H204" s="328"/>
    </row>
    <row r="205">
      <c r="B205" s="361"/>
      <c r="C205" s="328"/>
      <c r="D205" s="328"/>
      <c r="E205" s="328"/>
      <c r="F205" s="328"/>
      <c r="G205" s="328"/>
      <c r="H205" s="328"/>
    </row>
    <row r="206">
      <c r="B206" s="361"/>
      <c r="C206" s="328"/>
      <c r="D206" s="328"/>
      <c r="E206" s="328"/>
      <c r="F206" s="328"/>
      <c r="G206" s="328"/>
      <c r="H206" s="328"/>
    </row>
    <row r="207">
      <c r="B207" s="361"/>
      <c r="C207" s="328"/>
      <c r="D207" s="328"/>
      <c r="E207" s="328"/>
      <c r="F207" s="328"/>
      <c r="G207" s="328"/>
      <c r="H207" s="328"/>
    </row>
    <row r="208">
      <c r="B208" s="361"/>
      <c r="C208" s="328"/>
      <c r="D208" s="328"/>
      <c r="E208" s="328"/>
      <c r="F208" s="328"/>
      <c r="G208" s="328"/>
      <c r="H208" s="328"/>
    </row>
    <row r="209">
      <c r="B209" s="361"/>
      <c r="C209" s="328"/>
      <c r="D209" s="328"/>
      <c r="E209" s="328"/>
      <c r="F209" s="328"/>
      <c r="G209" s="328"/>
      <c r="H209" s="328"/>
    </row>
    <row r="210">
      <c r="B210" s="361"/>
      <c r="C210" s="328"/>
      <c r="D210" s="328"/>
      <c r="E210" s="328"/>
      <c r="F210" s="328"/>
      <c r="G210" s="328"/>
      <c r="H210" s="328"/>
    </row>
    <row r="211">
      <c r="B211" s="361"/>
      <c r="C211" s="328"/>
      <c r="D211" s="328"/>
      <c r="E211" s="328"/>
      <c r="F211" s="328"/>
      <c r="G211" s="328"/>
      <c r="H211" s="328"/>
    </row>
    <row r="212">
      <c r="B212" s="361"/>
      <c r="C212" s="328"/>
      <c r="D212" s="328"/>
      <c r="E212" s="328"/>
      <c r="F212" s="328"/>
      <c r="G212" s="328"/>
      <c r="H212" s="328"/>
    </row>
    <row r="213">
      <c r="B213" s="361"/>
      <c r="C213" s="328"/>
      <c r="D213" s="328"/>
      <c r="E213" s="328"/>
      <c r="F213" s="328"/>
      <c r="G213" s="328"/>
      <c r="H213" s="328"/>
    </row>
    <row r="214">
      <c r="B214" s="361"/>
      <c r="C214" s="328"/>
      <c r="D214" s="328"/>
      <c r="E214" s="328"/>
      <c r="F214" s="328"/>
      <c r="G214" s="328"/>
      <c r="H214" s="328"/>
    </row>
    <row r="215">
      <c r="B215" s="361"/>
      <c r="C215" s="328"/>
      <c r="D215" s="328"/>
      <c r="E215" s="328"/>
      <c r="F215" s="328"/>
      <c r="G215" s="328"/>
      <c r="H215" s="328"/>
    </row>
    <row r="216">
      <c r="B216" s="361"/>
      <c r="C216" s="328"/>
      <c r="D216" s="328"/>
      <c r="E216" s="328"/>
      <c r="F216" s="328"/>
      <c r="G216" s="328"/>
      <c r="H216" s="328"/>
    </row>
    <row r="217">
      <c r="B217" s="361"/>
      <c r="C217" s="328"/>
      <c r="D217" s="328"/>
      <c r="E217" s="328"/>
      <c r="F217" s="328"/>
      <c r="G217" s="328"/>
      <c r="H217" s="328"/>
    </row>
    <row r="218">
      <c r="B218" s="361"/>
      <c r="C218" s="328"/>
      <c r="D218" s="328"/>
      <c r="E218" s="328"/>
      <c r="F218" s="328"/>
      <c r="G218" s="328"/>
      <c r="H218" s="328"/>
    </row>
    <row r="219">
      <c r="B219" s="361"/>
      <c r="C219" s="328"/>
      <c r="D219" s="328"/>
      <c r="E219" s="328"/>
      <c r="F219" s="328"/>
      <c r="G219" s="328"/>
      <c r="H219" s="328"/>
    </row>
    <row r="220">
      <c r="B220" s="361"/>
      <c r="C220" s="328"/>
      <c r="D220" s="328"/>
      <c r="E220" s="328"/>
      <c r="F220" s="328"/>
      <c r="G220" s="328"/>
      <c r="H220" s="328"/>
    </row>
    <row r="221">
      <c r="B221" s="361"/>
      <c r="C221" s="328"/>
      <c r="D221" s="328"/>
      <c r="E221" s="328"/>
      <c r="F221" s="328"/>
      <c r="G221" s="328"/>
      <c r="H221" s="328"/>
    </row>
    <row r="222">
      <c r="B222" s="361"/>
      <c r="C222" s="328"/>
      <c r="D222" s="328"/>
      <c r="E222" s="328"/>
      <c r="F222" s="328"/>
      <c r="G222" s="328"/>
      <c r="H222" s="328"/>
    </row>
    <row r="223">
      <c r="B223" s="361"/>
      <c r="C223" s="328"/>
      <c r="D223" s="328"/>
      <c r="E223" s="328"/>
      <c r="F223" s="328"/>
      <c r="G223" s="328"/>
      <c r="H223" s="328"/>
    </row>
    <row r="224">
      <c r="B224" s="361"/>
      <c r="C224" s="328"/>
      <c r="D224" s="328"/>
      <c r="E224" s="328"/>
      <c r="F224" s="328"/>
      <c r="G224" s="328"/>
      <c r="H224" s="328"/>
    </row>
    <row r="225">
      <c r="B225" s="361"/>
      <c r="C225" s="328"/>
      <c r="D225" s="328"/>
      <c r="E225" s="328"/>
      <c r="F225" s="328"/>
      <c r="G225" s="328"/>
      <c r="H225" s="328"/>
    </row>
    <row r="226">
      <c r="B226" s="361"/>
      <c r="C226" s="328"/>
      <c r="D226" s="328"/>
      <c r="E226" s="328"/>
      <c r="F226" s="328"/>
      <c r="G226" s="328"/>
      <c r="H226" s="328"/>
    </row>
    <row r="227">
      <c r="B227" s="361"/>
      <c r="C227" s="328"/>
      <c r="D227" s="328"/>
      <c r="E227" s="328"/>
      <c r="F227" s="328"/>
      <c r="G227" s="328"/>
      <c r="H227" s="328"/>
    </row>
    <row r="228">
      <c r="B228" s="361"/>
      <c r="C228" s="328"/>
      <c r="D228" s="328"/>
      <c r="E228" s="328"/>
      <c r="F228" s="328"/>
      <c r="G228" s="328"/>
      <c r="H228" s="328"/>
    </row>
    <row r="229">
      <c r="B229" s="361"/>
      <c r="C229" s="328"/>
      <c r="D229" s="328"/>
      <c r="E229" s="328"/>
      <c r="F229" s="328"/>
      <c r="G229" s="328"/>
      <c r="H229" s="328"/>
    </row>
    <row r="230">
      <c r="B230" s="361"/>
      <c r="C230" s="328"/>
      <c r="D230" s="328"/>
      <c r="E230" s="328"/>
      <c r="F230" s="328"/>
      <c r="G230" s="328"/>
      <c r="H230" s="328"/>
    </row>
    <row r="231">
      <c r="B231" s="361"/>
      <c r="C231" s="328"/>
      <c r="D231" s="328"/>
      <c r="E231" s="328"/>
      <c r="F231" s="328"/>
      <c r="G231" s="328"/>
      <c r="H231" s="328"/>
    </row>
    <row r="232">
      <c r="B232" s="361"/>
      <c r="C232" s="328"/>
      <c r="D232" s="328"/>
      <c r="E232" s="328"/>
      <c r="F232" s="328"/>
      <c r="G232" s="328"/>
      <c r="H232" s="328"/>
    </row>
    <row r="233">
      <c r="B233" s="361"/>
      <c r="C233" s="328"/>
      <c r="D233" s="328"/>
      <c r="E233" s="328"/>
      <c r="F233" s="328"/>
      <c r="G233" s="328"/>
      <c r="H233" s="328"/>
    </row>
    <row r="234">
      <c r="B234" s="361"/>
      <c r="C234" s="328"/>
      <c r="D234" s="328"/>
      <c r="E234" s="328"/>
      <c r="F234" s="328"/>
      <c r="G234" s="328"/>
      <c r="H234" s="328"/>
    </row>
    <row r="235">
      <c r="B235" s="361"/>
      <c r="C235" s="328"/>
      <c r="D235" s="328"/>
      <c r="E235" s="328"/>
      <c r="F235" s="328"/>
      <c r="G235" s="328"/>
      <c r="H235" s="328"/>
    </row>
    <row r="236">
      <c r="B236" s="361"/>
      <c r="C236" s="328"/>
      <c r="D236" s="328"/>
      <c r="E236" s="328"/>
      <c r="F236" s="328"/>
      <c r="G236" s="328"/>
      <c r="H236" s="328"/>
    </row>
    <row r="237">
      <c r="B237" s="361"/>
      <c r="C237" s="328"/>
      <c r="D237" s="328"/>
      <c r="E237" s="328"/>
      <c r="F237" s="328"/>
      <c r="G237" s="328"/>
      <c r="H237" s="328"/>
    </row>
    <row r="238">
      <c r="B238" s="361"/>
      <c r="C238" s="328"/>
      <c r="D238" s="328"/>
      <c r="E238" s="328"/>
      <c r="F238" s="328"/>
      <c r="G238" s="328"/>
      <c r="H238" s="328"/>
    </row>
    <row r="239">
      <c r="B239" s="361"/>
      <c r="C239" s="328"/>
      <c r="D239" s="328"/>
      <c r="E239" s="328"/>
      <c r="F239" s="328"/>
      <c r="G239" s="328"/>
      <c r="H239" s="328"/>
    </row>
    <row r="240">
      <c r="B240" s="361"/>
      <c r="C240" s="328"/>
      <c r="D240" s="328"/>
      <c r="E240" s="328"/>
      <c r="F240" s="328"/>
      <c r="G240" s="328"/>
      <c r="H240" s="328"/>
    </row>
    <row r="241">
      <c r="B241" s="361"/>
      <c r="C241" s="328"/>
      <c r="D241" s="328"/>
      <c r="E241" s="328"/>
      <c r="F241" s="328"/>
      <c r="G241" s="328"/>
      <c r="H241" s="328"/>
    </row>
    <row r="242">
      <c r="B242" s="361"/>
      <c r="C242" s="328"/>
      <c r="D242" s="328"/>
      <c r="E242" s="328"/>
      <c r="F242" s="328"/>
      <c r="G242" s="328"/>
      <c r="H242" s="328"/>
    </row>
    <row r="243">
      <c r="B243" s="361"/>
      <c r="C243" s="328"/>
      <c r="D243" s="328"/>
      <c r="E243" s="328"/>
      <c r="F243" s="328"/>
      <c r="G243" s="328"/>
      <c r="H243" s="328"/>
    </row>
    <row r="244">
      <c r="B244" s="361"/>
      <c r="C244" s="328"/>
      <c r="D244" s="328"/>
      <c r="E244" s="328"/>
      <c r="F244" s="328"/>
      <c r="G244" s="328"/>
      <c r="H244" s="328"/>
    </row>
    <row r="245">
      <c r="B245" s="361"/>
      <c r="C245" s="328"/>
      <c r="D245" s="328"/>
      <c r="E245" s="328"/>
      <c r="F245" s="328"/>
      <c r="G245" s="328"/>
      <c r="H245" s="328"/>
    </row>
    <row r="246">
      <c r="B246" s="361"/>
      <c r="C246" s="328"/>
      <c r="D246" s="328"/>
      <c r="E246" s="328"/>
      <c r="F246" s="328"/>
      <c r="G246" s="328"/>
      <c r="H246" s="328"/>
    </row>
    <row r="247">
      <c r="B247" s="361"/>
      <c r="C247" s="328"/>
      <c r="D247" s="328"/>
      <c r="E247" s="328"/>
      <c r="F247" s="328"/>
      <c r="G247" s="328"/>
      <c r="H247" s="328"/>
    </row>
    <row r="248">
      <c r="B248" s="361"/>
      <c r="C248" s="328"/>
      <c r="D248" s="328"/>
      <c r="E248" s="328"/>
      <c r="F248" s="328"/>
      <c r="G248" s="328"/>
      <c r="H248" s="328"/>
    </row>
    <row r="249">
      <c r="B249" s="361"/>
      <c r="C249" s="328"/>
      <c r="D249" s="328"/>
      <c r="E249" s="328"/>
      <c r="F249" s="328"/>
      <c r="G249" s="328"/>
      <c r="H249" s="328"/>
    </row>
    <row r="250">
      <c r="B250" s="361"/>
      <c r="C250" s="328"/>
      <c r="D250" s="328"/>
      <c r="E250" s="328"/>
      <c r="F250" s="328"/>
      <c r="G250" s="328"/>
      <c r="H250" s="328"/>
    </row>
    <row r="251">
      <c r="B251" s="361"/>
      <c r="C251" s="328"/>
      <c r="D251" s="328"/>
      <c r="E251" s="328"/>
      <c r="F251" s="328"/>
      <c r="G251" s="328"/>
      <c r="H251" s="328"/>
    </row>
    <row r="252">
      <c r="B252" s="361"/>
      <c r="C252" s="328"/>
      <c r="D252" s="328"/>
      <c r="E252" s="328"/>
      <c r="F252" s="328"/>
      <c r="G252" s="328"/>
      <c r="H252" s="328"/>
    </row>
    <row r="253">
      <c r="B253" s="361"/>
      <c r="C253" s="328"/>
      <c r="D253" s="328"/>
      <c r="E253" s="328"/>
      <c r="F253" s="328"/>
      <c r="G253" s="328"/>
      <c r="H253" s="328"/>
    </row>
    <row r="254">
      <c r="B254" s="361"/>
      <c r="C254" s="328"/>
      <c r="D254" s="328"/>
      <c r="E254" s="328"/>
      <c r="F254" s="328"/>
      <c r="G254" s="328"/>
      <c r="H254" s="328"/>
    </row>
    <row r="255">
      <c r="B255" s="361"/>
      <c r="C255" s="328"/>
      <c r="D255" s="328"/>
      <c r="E255" s="328"/>
      <c r="F255" s="328"/>
      <c r="G255" s="328"/>
      <c r="H255" s="328"/>
    </row>
    <row r="256">
      <c r="B256" s="361"/>
      <c r="C256" s="328"/>
      <c r="D256" s="328"/>
      <c r="E256" s="328"/>
      <c r="F256" s="328"/>
      <c r="G256" s="328"/>
      <c r="H256" s="328"/>
    </row>
    <row r="257">
      <c r="B257" s="361"/>
      <c r="C257" s="328"/>
      <c r="D257" s="328"/>
      <c r="E257" s="328"/>
      <c r="F257" s="328"/>
      <c r="G257" s="328"/>
      <c r="H257" s="328"/>
    </row>
    <row r="258">
      <c r="B258" s="361"/>
      <c r="C258" s="328"/>
      <c r="D258" s="328"/>
      <c r="E258" s="328"/>
      <c r="F258" s="328"/>
      <c r="G258" s="328"/>
      <c r="H258" s="328"/>
    </row>
    <row r="259">
      <c r="B259" s="361"/>
      <c r="C259" s="328"/>
      <c r="D259" s="328"/>
      <c r="E259" s="328"/>
      <c r="F259" s="328"/>
      <c r="G259" s="328"/>
      <c r="H259" s="328"/>
    </row>
    <row r="260">
      <c r="B260" s="361"/>
      <c r="C260" s="328"/>
      <c r="D260" s="328"/>
      <c r="E260" s="328"/>
      <c r="F260" s="328"/>
      <c r="G260" s="328"/>
      <c r="H260" s="328"/>
    </row>
    <row r="261">
      <c r="B261" s="361"/>
      <c r="C261" s="328"/>
      <c r="D261" s="328"/>
      <c r="E261" s="328"/>
      <c r="F261" s="328"/>
      <c r="G261" s="328"/>
      <c r="H261" s="328"/>
    </row>
    <row r="262">
      <c r="B262" s="361"/>
      <c r="C262" s="328"/>
      <c r="D262" s="328"/>
      <c r="E262" s="328"/>
      <c r="F262" s="328"/>
      <c r="G262" s="328"/>
      <c r="H262" s="328"/>
    </row>
    <row r="263">
      <c r="B263" s="361"/>
      <c r="C263" s="328"/>
      <c r="D263" s="328"/>
      <c r="E263" s="328"/>
      <c r="F263" s="328"/>
      <c r="G263" s="328"/>
      <c r="H263" s="328"/>
    </row>
    <row r="264">
      <c r="B264" s="361"/>
      <c r="C264" s="328"/>
      <c r="D264" s="328"/>
      <c r="E264" s="328"/>
      <c r="F264" s="328"/>
      <c r="G264" s="328"/>
      <c r="H264" s="328"/>
    </row>
    <row r="265">
      <c r="B265" s="361"/>
      <c r="C265" s="328"/>
      <c r="D265" s="328"/>
      <c r="E265" s="328"/>
      <c r="F265" s="328"/>
      <c r="G265" s="328"/>
      <c r="H265" s="328"/>
    </row>
    <row r="266">
      <c r="B266" s="361"/>
      <c r="C266" s="328"/>
      <c r="D266" s="328"/>
      <c r="E266" s="328"/>
      <c r="F266" s="328"/>
      <c r="G266" s="328"/>
      <c r="H266" s="328"/>
    </row>
    <row r="267">
      <c r="B267" s="361"/>
      <c r="C267" s="328"/>
      <c r="D267" s="328"/>
      <c r="E267" s="328"/>
      <c r="F267" s="328"/>
      <c r="G267" s="328"/>
      <c r="H267" s="328"/>
    </row>
    <row r="268">
      <c r="B268" s="361"/>
      <c r="C268" s="328"/>
      <c r="D268" s="328"/>
      <c r="E268" s="328"/>
      <c r="F268" s="328"/>
      <c r="G268" s="328"/>
      <c r="H268" s="328"/>
    </row>
    <row r="269">
      <c r="B269" s="361"/>
      <c r="C269" s="328"/>
      <c r="D269" s="328"/>
      <c r="E269" s="328"/>
      <c r="F269" s="328"/>
      <c r="G269" s="328"/>
      <c r="H269" s="328"/>
    </row>
    <row r="270">
      <c r="B270" s="361"/>
      <c r="C270" s="328"/>
      <c r="D270" s="328"/>
      <c r="E270" s="328"/>
      <c r="F270" s="328"/>
      <c r="G270" s="328"/>
      <c r="H270" s="328"/>
    </row>
    <row r="271">
      <c r="B271" s="361"/>
      <c r="C271" s="328"/>
      <c r="D271" s="328"/>
      <c r="E271" s="328"/>
      <c r="F271" s="328"/>
      <c r="G271" s="328"/>
      <c r="H271" s="328"/>
    </row>
    <row r="272">
      <c r="B272" s="361"/>
      <c r="C272" s="328"/>
      <c r="D272" s="328"/>
      <c r="E272" s="328"/>
      <c r="F272" s="328"/>
      <c r="G272" s="328"/>
      <c r="H272" s="328"/>
    </row>
    <row r="273">
      <c r="B273" s="361"/>
      <c r="C273" s="328"/>
      <c r="D273" s="328"/>
      <c r="E273" s="328"/>
      <c r="F273" s="328"/>
      <c r="G273" s="328"/>
      <c r="H273" s="328"/>
    </row>
    <row r="274">
      <c r="B274" s="361"/>
      <c r="C274" s="328"/>
      <c r="D274" s="328"/>
      <c r="E274" s="328"/>
      <c r="F274" s="328"/>
      <c r="G274" s="328"/>
      <c r="H274" s="328"/>
    </row>
    <row r="275">
      <c r="B275" s="361"/>
      <c r="C275" s="328"/>
      <c r="D275" s="328"/>
      <c r="E275" s="328"/>
      <c r="F275" s="328"/>
      <c r="G275" s="328"/>
      <c r="H275" s="328"/>
    </row>
    <row r="276">
      <c r="B276" s="361"/>
      <c r="C276" s="328"/>
      <c r="D276" s="328"/>
      <c r="E276" s="328"/>
      <c r="F276" s="328"/>
      <c r="G276" s="328"/>
      <c r="H276" s="328"/>
    </row>
    <row r="277">
      <c r="B277" s="361"/>
      <c r="C277" s="328"/>
      <c r="D277" s="328"/>
      <c r="E277" s="328"/>
      <c r="F277" s="328"/>
      <c r="G277" s="328"/>
      <c r="H277" s="328"/>
    </row>
    <row r="278">
      <c r="B278" s="361"/>
      <c r="C278" s="328"/>
      <c r="D278" s="328"/>
      <c r="E278" s="328"/>
      <c r="F278" s="328"/>
      <c r="G278" s="328"/>
      <c r="H278" s="328"/>
    </row>
    <row r="279">
      <c r="B279" s="361"/>
      <c r="C279" s="328"/>
      <c r="D279" s="328"/>
      <c r="E279" s="328"/>
      <c r="F279" s="328"/>
      <c r="G279" s="328"/>
      <c r="H279" s="328"/>
    </row>
    <row r="280">
      <c r="B280" s="361"/>
      <c r="C280" s="328"/>
      <c r="D280" s="328"/>
      <c r="E280" s="328"/>
      <c r="F280" s="328"/>
      <c r="G280" s="328"/>
      <c r="H280" s="328"/>
    </row>
    <row r="281">
      <c r="B281" s="361"/>
      <c r="C281" s="328"/>
      <c r="D281" s="328"/>
      <c r="E281" s="328"/>
      <c r="F281" s="328"/>
      <c r="G281" s="328"/>
      <c r="H281" s="328"/>
    </row>
    <row r="282">
      <c r="B282" s="361"/>
      <c r="C282" s="328"/>
      <c r="D282" s="328"/>
      <c r="E282" s="328"/>
      <c r="F282" s="328"/>
      <c r="G282" s="328"/>
      <c r="H282" s="328"/>
    </row>
    <row r="283">
      <c r="B283" s="361"/>
      <c r="C283" s="328"/>
      <c r="D283" s="328"/>
      <c r="E283" s="328"/>
      <c r="F283" s="328"/>
      <c r="G283" s="328"/>
      <c r="H283" s="328"/>
    </row>
    <row r="284">
      <c r="B284" s="361"/>
      <c r="C284" s="328"/>
      <c r="D284" s="328"/>
      <c r="E284" s="328"/>
      <c r="F284" s="328"/>
      <c r="G284" s="328"/>
      <c r="H284" s="328"/>
    </row>
    <row r="285">
      <c r="B285" s="361"/>
      <c r="C285" s="328"/>
      <c r="D285" s="328"/>
      <c r="E285" s="328"/>
      <c r="F285" s="328"/>
      <c r="G285" s="328"/>
      <c r="H285" s="328"/>
    </row>
    <row r="286">
      <c r="B286" s="361"/>
      <c r="C286" s="328"/>
      <c r="D286" s="328"/>
      <c r="E286" s="328"/>
      <c r="F286" s="328"/>
      <c r="G286" s="328"/>
      <c r="H286" s="328"/>
    </row>
    <row r="287">
      <c r="B287" s="361"/>
      <c r="C287" s="328"/>
      <c r="D287" s="328"/>
      <c r="E287" s="328"/>
      <c r="F287" s="328"/>
      <c r="G287" s="328"/>
      <c r="H287" s="328"/>
    </row>
    <row r="288">
      <c r="B288" s="361"/>
      <c r="C288" s="328"/>
      <c r="D288" s="328"/>
      <c r="E288" s="328"/>
      <c r="F288" s="328"/>
      <c r="G288" s="328"/>
      <c r="H288" s="328"/>
    </row>
    <row r="289">
      <c r="B289" s="361"/>
      <c r="C289" s="328"/>
      <c r="D289" s="328"/>
      <c r="E289" s="328"/>
      <c r="F289" s="328"/>
      <c r="G289" s="328"/>
      <c r="H289" s="328"/>
    </row>
    <row r="290">
      <c r="B290" s="361"/>
      <c r="C290" s="328"/>
      <c r="D290" s="328"/>
      <c r="E290" s="328"/>
      <c r="F290" s="328"/>
      <c r="G290" s="328"/>
      <c r="H290" s="328"/>
    </row>
    <row r="291">
      <c r="B291" s="361"/>
      <c r="C291" s="328"/>
      <c r="D291" s="328"/>
      <c r="E291" s="328"/>
      <c r="F291" s="328"/>
      <c r="G291" s="328"/>
      <c r="H291" s="328"/>
    </row>
    <row r="292">
      <c r="B292" s="361"/>
      <c r="C292" s="328"/>
      <c r="D292" s="328"/>
      <c r="E292" s="328"/>
      <c r="F292" s="328"/>
      <c r="G292" s="328"/>
      <c r="H292" s="328"/>
    </row>
    <row r="293">
      <c r="B293" s="361"/>
      <c r="C293" s="328"/>
      <c r="D293" s="328"/>
      <c r="E293" s="328"/>
      <c r="F293" s="328"/>
      <c r="G293" s="328"/>
      <c r="H293" s="328"/>
    </row>
    <row r="294">
      <c r="B294" s="361"/>
      <c r="C294" s="328"/>
      <c r="D294" s="328"/>
      <c r="E294" s="328"/>
      <c r="F294" s="328"/>
      <c r="G294" s="328"/>
      <c r="H294" s="328"/>
    </row>
    <row r="295">
      <c r="B295" s="361"/>
      <c r="C295" s="328"/>
      <c r="D295" s="328"/>
      <c r="E295" s="328"/>
      <c r="F295" s="328"/>
      <c r="G295" s="328"/>
      <c r="H295" s="328"/>
    </row>
    <row r="296">
      <c r="B296" s="361"/>
      <c r="C296" s="328"/>
      <c r="D296" s="328"/>
      <c r="E296" s="328"/>
      <c r="F296" s="328"/>
      <c r="G296" s="328"/>
      <c r="H296" s="328"/>
    </row>
    <row r="297">
      <c r="B297" s="361"/>
      <c r="C297" s="328"/>
      <c r="D297" s="328"/>
      <c r="E297" s="328"/>
      <c r="F297" s="328"/>
      <c r="G297" s="328"/>
      <c r="H297" s="328"/>
    </row>
    <row r="298">
      <c r="B298" s="361"/>
      <c r="C298" s="328"/>
      <c r="D298" s="328"/>
      <c r="E298" s="328"/>
      <c r="F298" s="328"/>
      <c r="G298" s="328"/>
      <c r="H298" s="328"/>
    </row>
    <row r="299">
      <c r="B299" s="361"/>
      <c r="C299" s="328"/>
      <c r="D299" s="328"/>
      <c r="E299" s="328"/>
      <c r="F299" s="328"/>
      <c r="G299" s="328"/>
      <c r="H299" s="328"/>
    </row>
    <row r="300">
      <c r="B300" s="361"/>
      <c r="C300" s="328"/>
      <c r="D300" s="328"/>
      <c r="E300" s="328"/>
      <c r="F300" s="328"/>
      <c r="G300" s="328"/>
      <c r="H300" s="328"/>
    </row>
    <row r="301">
      <c r="B301" s="361"/>
      <c r="C301" s="328"/>
      <c r="D301" s="328"/>
      <c r="E301" s="328"/>
      <c r="F301" s="328"/>
      <c r="G301" s="328"/>
      <c r="H301" s="328"/>
    </row>
    <row r="302">
      <c r="B302" s="361"/>
      <c r="C302" s="328"/>
      <c r="D302" s="328"/>
      <c r="E302" s="328"/>
      <c r="F302" s="328"/>
      <c r="G302" s="328"/>
      <c r="H302" s="328"/>
    </row>
    <row r="303">
      <c r="B303" s="361"/>
      <c r="C303" s="328"/>
      <c r="D303" s="328"/>
      <c r="E303" s="328"/>
      <c r="F303" s="328"/>
      <c r="G303" s="328"/>
      <c r="H303" s="328"/>
    </row>
    <row r="304">
      <c r="B304" s="361"/>
      <c r="C304" s="328"/>
      <c r="D304" s="328"/>
      <c r="E304" s="328"/>
      <c r="F304" s="328"/>
      <c r="G304" s="328"/>
      <c r="H304" s="328"/>
    </row>
    <row r="305">
      <c r="B305" s="361"/>
      <c r="C305" s="328"/>
      <c r="D305" s="328"/>
      <c r="E305" s="328"/>
      <c r="F305" s="328"/>
      <c r="G305" s="328"/>
      <c r="H305" s="328"/>
    </row>
    <row r="306">
      <c r="B306" s="361"/>
      <c r="C306" s="328"/>
      <c r="D306" s="328"/>
      <c r="E306" s="328"/>
      <c r="F306" s="328"/>
      <c r="G306" s="328"/>
      <c r="H306" s="328"/>
    </row>
    <row r="307">
      <c r="B307" s="361"/>
      <c r="C307" s="328"/>
      <c r="D307" s="328"/>
      <c r="E307" s="328"/>
      <c r="F307" s="328"/>
      <c r="G307" s="328"/>
      <c r="H307" s="328"/>
    </row>
    <row r="308">
      <c r="B308" s="361"/>
      <c r="C308" s="328"/>
      <c r="D308" s="328"/>
      <c r="E308" s="328"/>
      <c r="F308" s="328"/>
      <c r="G308" s="328"/>
      <c r="H308" s="328"/>
    </row>
    <row r="309">
      <c r="B309" s="361"/>
      <c r="C309" s="328"/>
      <c r="D309" s="328"/>
      <c r="E309" s="328"/>
      <c r="F309" s="328"/>
      <c r="G309" s="328"/>
      <c r="H309" s="328"/>
    </row>
    <row r="310">
      <c r="B310" s="361"/>
      <c r="C310" s="328"/>
      <c r="D310" s="328"/>
      <c r="E310" s="328"/>
      <c r="F310" s="328"/>
      <c r="G310" s="328"/>
      <c r="H310" s="328"/>
    </row>
    <row r="311">
      <c r="B311" s="361"/>
      <c r="C311" s="328"/>
      <c r="D311" s="328"/>
      <c r="E311" s="328"/>
      <c r="F311" s="328"/>
      <c r="G311" s="328"/>
      <c r="H311" s="328"/>
    </row>
    <row r="312">
      <c r="B312" s="361"/>
      <c r="C312" s="328"/>
      <c r="D312" s="328"/>
      <c r="E312" s="328"/>
      <c r="F312" s="328"/>
      <c r="G312" s="328"/>
      <c r="H312" s="328"/>
    </row>
    <row r="313">
      <c r="B313" s="361"/>
      <c r="C313" s="328"/>
      <c r="D313" s="328"/>
      <c r="E313" s="328"/>
      <c r="F313" s="328"/>
      <c r="G313" s="328"/>
      <c r="H313" s="328"/>
    </row>
    <row r="314">
      <c r="B314" s="361"/>
      <c r="C314" s="328"/>
      <c r="D314" s="328"/>
      <c r="E314" s="328"/>
      <c r="F314" s="328"/>
      <c r="G314" s="328"/>
      <c r="H314" s="328"/>
    </row>
    <row r="315">
      <c r="B315" s="361"/>
      <c r="C315" s="328"/>
      <c r="D315" s="328"/>
      <c r="E315" s="328"/>
      <c r="F315" s="328"/>
      <c r="G315" s="328"/>
      <c r="H315" s="328"/>
    </row>
    <row r="316">
      <c r="B316" s="361"/>
      <c r="C316" s="328"/>
      <c r="D316" s="328"/>
      <c r="E316" s="328"/>
      <c r="F316" s="328"/>
      <c r="G316" s="328"/>
      <c r="H316" s="328"/>
    </row>
    <row r="317">
      <c r="B317" s="361"/>
      <c r="C317" s="328"/>
      <c r="D317" s="328"/>
      <c r="E317" s="328"/>
      <c r="F317" s="328"/>
      <c r="G317" s="328"/>
      <c r="H317" s="328"/>
    </row>
    <row r="318">
      <c r="B318" s="361"/>
      <c r="C318" s="328"/>
      <c r="D318" s="328"/>
      <c r="E318" s="328"/>
      <c r="F318" s="328"/>
      <c r="G318" s="328"/>
      <c r="H318" s="328"/>
    </row>
    <row r="319">
      <c r="B319" s="361"/>
      <c r="C319" s="328"/>
      <c r="D319" s="328"/>
      <c r="E319" s="328"/>
      <c r="F319" s="328"/>
      <c r="G319" s="328"/>
      <c r="H319" s="328"/>
    </row>
    <row r="320">
      <c r="B320" s="361"/>
      <c r="C320" s="328"/>
      <c r="D320" s="328"/>
      <c r="E320" s="328"/>
      <c r="F320" s="328"/>
      <c r="G320" s="328"/>
      <c r="H320" s="328"/>
    </row>
    <row r="321">
      <c r="B321" s="361"/>
      <c r="C321" s="328"/>
      <c r="D321" s="328"/>
      <c r="E321" s="328"/>
      <c r="F321" s="328"/>
      <c r="G321" s="328"/>
      <c r="H321" s="328"/>
    </row>
    <row r="322">
      <c r="B322" s="361"/>
      <c r="C322" s="328"/>
      <c r="D322" s="328"/>
      <c r="E322" s="328"/>
      <c r="F322" s="328"/>
      <c r="G322" s="328"/>
      <c r="H322" s="328"/>
    </row>
    <row r="323">
      <c r="B323" s="361"/>
      <c r="C323" s="328"/>
      <c r="D323" s="328"/>
      <c r="E323" s="328"/>
      <c r="F323" s="328"/>
      <c r="G323" s="328"/>
      <c r="H323" s="328"/>
    </row>
    <row r="324">
      <c r="B324" s="361"/>
      <c r="C324" s="328"/>
      <c r="D324" s="328"/>
      <c r="E324" s="328"/>
      <c r="F324" s="328"/>
      <c r="G324" s="328"/>
      <c r="H324" s="328"/>
    </row>
    <row r="325">
      <c r="B325" s="361"/>
      <c r="C325" s="328"/>
      <c r="D325" s="328"/>
      <c r="E325" s="328"/>
      <c r="F325" s="328"/>
      <c r="G325" s="328"/>
      <c r="H325" s="328"/>
    </row>
    <row r="326">
      <c r="B326" s="361"/>
      <c r="C326" s="328"/>
      <c r="D326" s="328"/>
      <c r="E326" s="328"/>
      <c r="F326" s="328"/>
      <c r="G326" s="328"/>
      <c r="H326" s="328"/>
    </row>
    <row r="327">
      <c r="B327" s="361"/>
      <c r="C327" s="328"/>
      <c r="D327" s="328"/>
      <c r="E327" s="328"/>
      <c r="F327" s="328"/>
      <c r="G327" s="328"/>
      <c r="H327" s="328"/>
    </row>
    <row r="328">
      <c r="B328" s="361"/>
      <c r="C328" s="328"/>
      <c r="D328" s="328"/>
      <c r="E328" s="328"/>
      <c r="F328" s="328"/>
      <c r="G328" s="328"/>
      <c r="H328" s="328"/>
    </row>
    <row r="329">
      <c r="B329" s="361"/>
      <c r="C329" s="328"/>
      <c r="D329" s="328"/>
      <c r="E329" s="328"/>
      <c r="F329" s="328"/>
      <c r="G329" s="328"/>
      <c r="H329" s="328"/>
    </row>
    <row r="330">
      <c r="B330" s="361"/>
      <c r="C330" s="328"/>
      <c r="D330" s="328"/>
      <c r="E330" s="328"/>
      <c r="F330" s="328"/>
      <c r="G330" s="328"/>
      <c r="H330" s="328"/>
    </row>
    <row r="331">
      <c r="B331" s="361"/>
      <c r="C331" s="328"/>
      <c r="D331" s="328"/>
      <c r="E331" s="328"/>
      <c r="F331" s="328"/>
      <c r="G331" s="328"/>
      <c r="H331" s="328"/>
    </row>
    <row r="332">
      <c r="B332" s="361"/>
      <c r="C332" s="328"/>
      <c r="D332" s="328"/>
      <c r="E332" s="328"/>
      <c r="F332" s="328"/>
      <c r="G332" s="328"/>
      <c r="H332" s="328"/>
    </row>
    <row r="333">
      <c r="B333" s="361"/>
      <c r="C333" s="328"/>
      <c r="D333" s="328"/>
      <c r="E333" s="328"/>
      <c r="F333" s="328"/>
      <c r="G333" s="328"/>
      <c r="H333" s="328"/>
    </row>
    <row r="334">
      <c r="B334" s="361"/>
      <c r="C334" s="328"/>
      <c r="D334" s="328"/>
      <c r="E334" s="328"/>
      <c r="F334" s="328"/>
      <c r="G334" s="328"/>
      <c r="H334" s="328"/>
    </row>
    <row r="335">
      <c r="B335" s="361"/>
      <c r="C335" s="328"/>
      <c r="D335" s="328"/>
      <c r="E335" s="328"/>
      <c r="F335" s="328"/>
      <c r="G335" s="328"/>
      <c r="H335" s="328"/>
    </row>
    <row r="336">
      <c r="B336" s="361"/>
      <c r="C336" s="328"/>
      <c r="D336" s="328"/>
      <c r="E336" s="328"/>
      <c r="F336" s="328"/>
      <c r="G336" s="328"/>
      <c r="H336" s="328"/>
    </row>
    <row r="337">
      <c r="B337" s="361"/>
      <c r="C337" s="328"/>
      <c r="D337" s="328"/>
      <c r="E337" s="328"/>
      <c r="F337" s="328"/>
      <c r="G337" s="328"/>
      <c r="H337" s="328"/>
    </row>
    <row r="338">
      <c r="B338" s="361"/>
      <c r="C338" s="328"/>
      <c r="D338" s="328"/>
      <c r="E338" s="328"/>
      <c r="F338" s="328"/>
      <c r="G338" s="328"/>
      <c r="H338" s="328"/>
    </row>
    <row r="339">
      <c r="B339" s="361"/>
      <c r="C339" s="328"/>
      <c r="D339" s="328"/>
      <c r="E339" s="328"/>
      <c r="F339" s="328"/>
      <c r="G339" s="328"/>
      <c r="H339" s="328"/>
    </row>
    <row r="340">
      <c r="B340" s="361"/>
      <c r="C340" s="328"/>
      <c r="D340" s="328"/>
      <c r="E340" s="328"/>
      <c r="F340" s="328"/>
      <c r="G340" s="328"/>
      <c r="H340" s="328"/>
    </row>
    <row r="341">
      <c r="B341" s="361"/>
      <c r="C341" s="328"/>
      <c r="D341" s="328"/>
      <c r="E341" s="328"/>
      <c r="F341" s="328"/>
      <c r="G341" s="328"/>
      <c r="H341" s="328"/>
    </row>
    <row r="342">
      <c r="B342" s="361"/>
      <c r="C342" s="328"/>
      <c r="D342" s="328"/>
      <c r="E342" s="328"/>
      <c r="F342" s="328"/>
      <c r="G342" s="328"/>
      <c r="H342" s="328"/>
    </row>
    <row r="343">
      <c r="B343" s="361"/>
      <c r="C343" s="328"/>
      <c r="D343" s="328"/>
      <c r="E343" s="328"/>
      <c r="F343" s="328"/>
      <c r="G343" s="328"/>
      <c r="H343" s="328"/>
    </row>
    <row r="344">
      <c r="B344" s="361"/>
      <c r="C344" s="328"/>
      <c r="D344" s="328"/>
      <c r="E344" s="328"/>
      <c r="F344" s="328"/>
      <c r="G344" s="328"/>
      <c r="H344" s="328"/>
    </row>
    <row r="345">
      <c r="B345" s="361"/>
      <c r="C345" s="328"/>
      <c r="D345" s="328"/>
      <c r="E345" s="328"/>
      <c r="F345" s="328"/>
      <c r="G345" s="328"/>
      <c r="H345" s="328"/>
    </row>
    <row r="346">
      <c r="B346" s="361"/>
      <c r="C346" s="328"/>
      <c r="D346" s="328"/>
      <c r="E346" s="328"/>
      <c r="F346" s="328"/>
      <c r="G346" s="328"/>
      <c r="H346" s="328"/>
    </row>
    <row r="347">
      <c r="B347" s="361"/>
      <c r="C347" s="328"/>
      <c r="D347" s="328"/>
      <c r="E347" s="328"/>
      <c r="F347" s="328"/>
      <c r="G347" s="328"/>
      <c r="H347" s="328"/>
    </row>
    <row r="348">
      <c r="B348" s="361"/>
      <c r="C348" s="328"/>
      <c r="D348" s="328"/>
      <c r="E348" s="328"/>
      <c r="F348" s="328"/>
      <c r="G348" s="328"/>
      <c r="H348" s="328"/>
    </row>
    <row r="349">
      <c r="B349" s="361"/>
      <c r="C349" s="328"/>
      <c r="D349" s="328"/>
      <c r="E349" s="328"/>
      <c r="F349" s="328"/>
      <c r="G349" s="328"/>
      <c r="H349" s="328"/>
    </row>
    <row r="350">
      <c r="B350" s="361"/>
      <c r="C350" s="328"/>
      <c r="D350" s="328"/>
      <c r="E350" s="328"/>
      <c r="F350" s="328"/>
      <c r="G350" s="328"/>
      <c r="H350" s="328"/>
    </row>
    <row r="351">
      <c r="B351" s="361"/>
      <c r="C351" s="328"/>
      <c r="D351" s="328"/>
      <c r="E351" s="328"/>
      <c r="F351" s="328"/>
      <c r="G351" s="328"/>
      <c r="H351" s="328"/>
    </row>
    <row r="352">
      <c r="B352" s="361"/>
      <c r="C352" s="328"/>
      <c r="D352" s="328"/>
      <c r="E352" s="328"/>
      <c r="F352" s="328"/>
      <c r="G352" s="328"/>
      <c r="H352" s="328"/>
    </row>
    <row r="353">
      <c r="B353" s="361"/>
      <c r="C353" s="328"/>
      <c r="D353" s="328"/>
      <c r="E353" s="328"/>
      <c r="F353" s="328"/>
      <c r="G353" s="328"/>
      <c r="H353" s="328"/>
    </row>
    <row r="354">
      <c r="B354" s="361"/>
      <c r="C354" s="328"/>
      <c r="D354" s="328"/>
      <c r="E354" s="328"/>
      <c r="F354" s="328"/>
      <c r="G354" s="328"/>
      <c r="H354" s="328"/>
    </row>
    <row r="355">
      <c r="B355" s="361"/>
      <c r="C355" s="328"/>
      <c r="D355" s="328"/>
      <c r="E355" s="328"/>
      <c r="F355" s="328"/>
      <c r="G355" s="328"/>
      <c r="H355" s="328"/>
    </row>
    <row r="356">
      <c r="B356" s="361"/>
      <c r="C356" s="328"/>
      <c r="D356" s="328"/>
      <c r="E356" s="328"/>
      <c r="F356" s="328"/>
      <c r="G356" s="328"/>
      <c r="H356" s="328"/>
    </row>
    <row r="357">
      <c r="B357" s="361"/>
      <c r="C357" s="328"/>
      <c r="D357" s="328"/>
      <c r="E357" s="328"/>
      <c r="F357" s="328"/>
      <c r="G357" s="328"/>
      <c r="H357" s="328"/>
    </row>
    <row r="358">
      <c r="B358" s="361"/>
      <c r="C358" s="328"/>
      <c r="D358" s="328"/>
      <c r="E358" s="328"/>
      <c r="F358" s="328"/>
      <c r="G358" s="328"/>
      <c r="H358" s="328"/>
    </row>
    <row r="359">
      <c r="B359" s="361"/>
      <c r="C359" s="328"/>
      <c r="D359" s="328"/>
      <c r="E359" s="328"/>
      <c r="F359" s="328"/>
      <c r="G359" s="328"/>
      <c r="H359" s="328"/>
    </row>
    <row r="360">
      <c r="B360" s="361"/>
      <c r="C360" s="328"/>
      <c r="D360" s="328"/>
      <c r="E360" s="328"/>
      <c r="F360" s="328"/>
      <c r="G360" s="328"/>
      <c r="H360" s="328"/>
    </row>
    <row r="361">
      <c r="B361" s="361"/>
      <c r="C361" s="328"/>
      <c r="D361" s="328"/>
      <c r="E361" s="328"/>
      <c r="F361" s="328"/>
      <c r="G361" s="328"/>
      <c r="H361" s="328"/>
    </row>
    <row r="362">
      <c r="B362" s="361"/>
      <c r="C362" s="328"/>
      <c r="D362" s="328"/>
      <c r="E362" s="328"/>
      <c r="F362" s="328"/>
      <c r="G362" s="328"/>
      <c r="H362" s="328"/>
    </row>
    <row r="363">
      <c r="B363" s="361"/>
      <c r="C363" s="328"/>
      <c r="D363" s="328"/>
      <c r="E363" s="328"/>
      <c r="F363" s="328"/>
      <c r="G363" s="328"/>
      <c r="H363" s="328"/>
    </row>
    <row r="364">
      <c r="B364" s="361"/>
      <c r="C364" s="328"/>
      <c r="D364" s="328"/>
      <c r="E364" s="328"/>
      <c r="F364" s="328"/>
      <c r="G364" s="328"/>
      <c r="H364" s="328"/>
    </row>
    <row r="365">
      <c r="B365" s="361"/>
      <c r="C365" s="328"/>
      <c r="D365" s="328"/>
      <c r="E365" s="328"/>
      <c r="F365" s="328"/>
      <c r="G365" s="328"/>
      <c r="H365" s="328"/>
    </row>
    <row r="366">
      <c r="B366" s="361"/>
      <c r="C366" s="328"/>
      <c r="D366" s="328"/>
      <c r="E366" s="328"/>
      <c r="F366" s="328"/>
      <c r="G366" s="328"/>
      <c r="H366" s="328"/>
    </row>
    <row r="367">
      <c r="B367" s="361"/>
      <c r="C367" s="328"/>
      <c r="D367" s="328"/>
      <c r="E367" s="328"/>
      <c r="F367" s="328"/>
      <c r="G367" s="328"/>
      <c r="H367" s="328"/>
    </row>
    <row r="368">
      <c r="B368" s="361"/>
      <c r="C368" s="328"/>
      <c r="D368" s="328"/>
      <c r="E368" s="328"/>
      <c r="F368" s="328"/>
      <c r="G368" s="328"/>
      <c r="H368" s="328"/>
    </row>
    <row r="369">
      <c r="B369" s="361"/>
      <c r="C369" s="328"/>
      <c r="D369" s="328"/>
      <c r="E369" s="328"/>
      <c r="F369" s="328"/>
      <c r="G369" s="328"/>
      <c r="H369" s="328"/>
    </row>
    <row r="370">
      <c r="B370" s="361"/>
      <c r="C370" s="328"/>
      <c r="D370" s="328"/>
      <c r="E370" s="328"/>
      <c r="F370" s="328"/>
      <c r="G370" s="328"/>
      <c r="H370" s="328"/>
    </row>
    <row r="371">
      <c r="B371" s="361"/>
      <c r="C371" s="328"/>
      <c r="D371" s="328"/>
      <c r="E371" s="328"/>
      <c r="F371" s="328"/>
      <c r="G371" s="328"/>
      <c r="H371" s="328"/>
    </row>
    <row r="372">
      <c r="B372" s="361"/>
      <c r="C372" s="328"/>
      <c r="D372" s="328"/>
      <c r="E372" s="328"/>
      <c r="F372" s="328"/>
      <c r="G372" s="328"/>
      <c r="H372" s="328"/>
    </row>
    <row r="373">
      <c r="B373" s="361"/>
      <c r="C373" s="328"/>
      <c r="D373" s="328"/>
      <c r="E373" s="328"/>
      <c r="F373" s="328"/>
      <c r="G373" s="328"/>
      <c r="H373" s="328"/>
    </row>
    <row r="374">
      <c r="B374" s="361"/>
      <c r="C374" s="328"/>
      <c r="D374" s="328"/>
      <c r="E374" s="328"/>
      <c r="F374" s="328"/>
      <c r="G374" s="328"/>
      <c r="H374" s="328"/>
    </row>
    <row r="375">
      <c r="B375" s="361"/>
      <c r="C375" s="328"/>
      <c r="D375" s="328"/>
      <c r="E375" s="328"/>
      <c r="F375" s="328"/>
      <c r="G375" s="328"/>
      <c r="H375" s="328"/>
    </row>
    <row r="376">
      <c r="B376" s="361"/>
      <c r="C376" s="328"/>
      <c r="D376" s="328"/>
      <c r="E376" s="328"/>
      <c r="F376" s="328"/>
      <c r="G376" s="328"/>
      <c r="H376" s="328"/>
    </row>
    <row r="377">
      <c r="B377" s="361"/>
      <c r="C377" s="328"/>
      <c r="D377" s="328"/>
      <c r="E377" s="328"/>
      <c r="F377" s="328"/>
      <c r="G377" s="328"/>
      <c r="H377" s="328"/>
    </row>
    <row r="378">
      <c r="B378" s="361"/>
      <c r="C378" s="328"/>
      <c r="D378" s="328"/>
      <c r="E378" s="328"/>
      <c r="F378" s="328"/>
      <c r="G378" s="328"/>
      <c r="H378" s="328"/>
    </row>
    <row r="379">
      <c r="B379" s="361"/>
      <c r="C379" s="328"/>
      <c r="D379" s="328"/>
      <c r="E379" s="328"/>
      <c r="F379" s="328"/>
      <c r="G379" s="328"/>
      <c r="H379" s="328"/>
    </row>
    <row r="380">
      <c r="B380" s="361"/>
      <c r="C380" s="328"/>
      <c r="D380" s="328"/>
      <c r="E380" s="328"/>
      <c r="F380" s="328"/>
      <c r="G380" s="328"/>
      <c r="H380" s="328"/>
    </row>
    <row r="381">
      <c r="B381" s="361"/>
      <c r="C381" s="328"/>
      <c r="D381" s="328"/>
      <c r="E381" s="328"/>
      <c r="F381" s="328"/>
      <c r="G381" s="328"/>
      <c r="H381" s="328"/>
    </row>
    <row r="382">
      <c r="B382" s="361"/>
      <c r="C382" s="328"/>
      <c r="D382" s="328"/>
      <c r="E382" s="328"/>
      <c r="F382" s="328"/>
      <c r="G382" s="328"/>
      <c r="H382" s="328"/>
    </row>
    <row r="383">
      <c r="B383" s="361"/>
      <c r="C383" s="328"/>
      <c r="D383" s="328"/>
      <c r="E383" s="328"/>
      <c r="F383" s="328"/>
      <c r="G383" s="328"/>
      <c r="H383" s="328"/>
    </row>
    <row r="384">
      <c r="B384" s="361"/>
      <c r="C384" s="328"/>
      <c r="D384" s="328"/>
      <c r="E384" s="328"/>
      <c r="F384" s="328"/>
      <c r="G384" s="328"/>
      <c r="H384" s="328"/>
    </row>
    <row r="385">
      <c r="B385" s="361"/>
      <c r="C385" s="328"/>
      <c r="D385" s="328"/>
      <c r="E385" s="328"/>
      <c r="F385" s="328"/>
      <c r="G385" s="328"/>
      <c r="H385" s="328"/>
    </row>
    <row r="386">
      <c r="B386" s="361"/>
      <c r="C386" s="328"/>
      <c r="D386" s="328"/>
      <c r="E386" s="328"/>
      <c r="F386" s="328"/>
      <c r="G386" s="328"/>
      <c r="H386" s="328"/>
    </row>
    <row r="387">
      <c r="B387" s="361"/>
      <c r="C387" s="328"/>
      <c r="D387" s="328"/>
      <c r="E387" s="328"/>
      <c r="F387" s="328"/>
      <c r="G387" s="328"/>
      <c r="H387" s="328"/>
    </row>
    <row r="388">
      <c r="B388" s="361"/>
      <c r="C388" s="328"/>
      <c r="D388" s="328"/>
      <c r="E388" s="328"/>
      <c r="F388" s="328"/>
      <c r="G388" s="328"/>
      <c r="H388" s="328"/>
    </row>
    <row r="389">
      <c r="B389" s="361"/>
      <c r="C389" s="328"/>
      <c r="D389" s="328"/>
      <c r="E389" s="328"/>
      <c r="F389" s="328"/>
      <c r="G389" s="328"/>
      <c r="H389" s="328"/>
    </row>
    <row r="390">
      <c r="B390" s="361"/>
      <c r="C390" s="328"/>
      <c r="D390" s="328"/>
      <c r="E390" s="328"/>
      <c r="F390" s="328"/>
      <c r="G390" s="328"/>
      <c r="H390" s="328"/>
    </row>
    <row r="391">
      <c r="B391" s="361"/>
      <c r="C391" s="328"/>
      <c r="D391" s="328"/>
      <c r="E391" s="328"/>
      <c r="F391" s="328"/>
      <c r="G391" s="328"/>
      <c r="H391" s="328"/>
    </row>
    <row r="392">
      <c r="B392" s="361"/>
      <c r="C392" s="328"/>
      <c r="D392" s="328"/>
      <c r="E392" s="328"/>
      <c r="F392" s="328"/>
      <c r="G392" s="328"/>
      <c r="H392" s="328"/>
    </row>
    <row r="393">
      <c r="B393" s="361"/>
      <c r="C393" s="328"/>
      <c r="D393" s="328"/>
      <c r="E393" s="328"/>
      <c r="F393" s="328"/>
      <c r="G393" s="328"/>
      <c r="H393" s="328"/>
    </row>
    <row r="394">
      <c r="B394" s="361"/>
      <c r="C394" s="328"/>
      <c r="D394" s="328"/>
      <c r="E394" s="328"/>
      <c r="F394" s="328"/>
      <c r="G394" s="328"/>
      <c r="H394" s="328"/>
    </row>
    <row r="395">
      <c r="B395" s="361"/>
      <c r="C395" s="328"/>
      <c r="D395" s="328"/>
      <c r="E395" s="328"/>
      <c r="F395" s="328"/>
      <c r="G395" s="328"/>
      <c r="H395" s="328"/>
    </row>
    <row r="396">
      <c r="B396" s="361"/>
      <c r="C396" s="328"/>
      <c r="D396" s="328"/>
      <c r="E396" s="328"/>
      <c r="F396" s="328"/>
      <c r="G396" s="328"/>
      <c r="H396" s="328"/>
    </row>
    <row r="397">
      <c r="B397" s="361"/>
      <c r="C397" s="328"/>
      <c r="D397" s="328"/>
      <c r="E397" s="328"/>
      <c r="F397" s="328"/>
      <c r="G397" s="328"/>
      <c r="H397" s="328"/>
    </row>
    <row r="398">
      <c r="B398" s="361"/>
      <c r="C398" s="328"/>
      <c r="D398" s="328"/>
      <c r="E398" s="328"/>
      <c r="F398" s="328"/>
      <c r="G398" s="328"/>
      <c r="H398" s="328"/>
    </row>
    <row r="399">
      <c r="B399" s="361"/>
      <c r="C399" s="328"/>
      <c r="D399" s="328"/>
      <c r="E399" s="328"/>
      <c r="F399" s="328"/>
      <c r="G399" s="328"/>
      <c r="H399" s="328"/>
    </row>
    <row r="400">
      <c r="B400" s="361"/>
      <c r="C400" s="328"/>
      <c r="D400" s="328"/>
      <c r="E400" s="328"/>
      <c r="F400" s="328"/>
      <c r="G400" s="328"/>
      <c r="H400" s="328"/>
    </row>
    <row r="401">
      <c r="B401" s="361"/>
      <c r="C401" s="328"/>
      <c r="D401" s="328"/>
      <c r="E401" s="328"/>
      <c r="F401" s="328"/>
      <c r="G401" s="328"/>
      <c r="H401" s="328"/>
    </row>
    <row r="402">
      <c r="B402" s="361"/>
      <c r="C402" s="328"/>
      <c r="D402" s="328"/>
      <c r="E402" s="328"/>
      <c r="F402" s="328"/>
      <c r="G402" s="328"/>
      <c r="H402" s="328"/>
    </row>
    <row r="403">
      <c r="B403" s="361"/>
      <c r="C403" s="328"/>
      <c r="D403" s="328"/>
      <c r="E403" s="328"/>
      <c r="F403" s="328"/>
      <c r="G403" s="328"/>
      <c r="H403" s="328"/>
    </row>
    <row r="404">
      <c r="B404" s="361"/>
      <c r="C404" s="328"/>
      <c r="D404" s="328"/>
      <c r="E404" s="328"/>
      <c r="F404" s="328"/>
      <c r="G404" s="328"/>
      <c r="H404" s="328"/>
    </row>
    <row r="405">
      <c r="B405" s="361"/>
      <c r="C405" s="328"/>
      <c r="D405" s="328"/>
      <c r="E405" s="328"/>
      <c r="F405" s="328"/>
      <c r="G405" s="328"/>
      <c r="H405" s="328"/>
    </row>
    <row r="406">
      <c r="B406" s="361"/>
      <c r="C406" s="328"/>
      <c r="D406" s="328"/>
      <c r="E406" s="328"/>
      <c r="F406" s="328"/>
      <c r="G406" s="328"/>
      <c r="H406" s="328"/>
    </row>
    <row r="407">
      <c r="B407" s="361"/>
      <c r="C407" s="328"/>
      <c r="D407" s="328"/>
      <c r="E407" s="328"/>
      <c r="F407" s="328"/>
      <c r="G407" s="328"/>
      <c r="H407" s="328"/>
    </row>
    <row r="408">
      <c r="B408" s="361"/>
      <c r="C408" s="328"/>
      <c r="D408" s="328"/>
      <c r="E408" s="328"/>
      <c r="F408" s="328"/>
      <c r="G408" s="328"/>
      <c r="H408" s="328"/>
    </row>
    <row r="409">
      <c r="B409" s="361"/>
      <c r="C409" s="328"/>
      <c r="D409" s="328"/>
      <c r="E409" s="328"/>
      <c r="F409" s="328"/>
      <c r="G409" s="328"/>
      <c r="H409" s="328"/>
    </row>
    <row r="410">
      <c r="B410" s="361"/>
      <c r="C410" s="328"/>
      <c r="D410" s="328"/>
      <c r="E410" s="328"/>
      <c r="F410" s="328"/>
      <c r="G410" s="328"/>
      <c r="H410" s="328"/>
    </row>
    <row r="411">
      <c r="B411" s="361"/>
      <c r="C411" s="328"/>
      <c r="D411" s="328"/>
      <c r="E411" s="328"/>
      <c r="F411" s="328"/>
      <c r="G411" s="328"/>
      <c r="H411" s="328"/>
    </row>
    <row r="412">
      <c r="B412" s="361"/>
      <c r="C412" s="328"/>
      <c r="D412" s="328"/>
      <c r="E412" s="328"/>
      <c r="F412" s="328"/>
      <c r="G412" s="328"/>
      <c r="H412" s="328"/>
    </row>
    <row r="413">
      <c r="B413" s="361"/>
      <c r="C413" s="328"/>
      <c r="D413" s="328"/>
      <c r="E413" s="328"/>
      <c r="F413" s="328"/>
      <c r="G413" s="328"/>
      <c r="H413" s="328"/>
    </row>
    <row r="414">
      <c r="B414" s="361"/>
      <c r="C414" s="328"/>
      <c r="D414" s="328"/>
      <c r="E414" s="328"/>
      <c r="F414" s="328"/>
      <c r="G414" s="328"/>
      <c r="H414" s="328"/>
    </row>
    <row r="415">
      <c r="B415" s="361"/>
      <c r="C415" s="328"/>
      <c r="D415" s="328"/>
      <c r="E415" s="328"/>
      <c r="F415" s="328"/>
      <c r="G415" s="328"/>
      <c r="H415" s="328"/>
    </row>
    <row r="416">
      <c r="B416" s="361"/>
      <c r="C416" s="328"/>
      <c r="D416" s="328"/>
      <c r="E416" s="328"/>
      <c r="F416" s="328"/>
      <c r="G416" s="328"/>
      <c r="H416" s="328"/>
    </row>
    <row r="417">
      <c r="B417" s="361"/>
      <c r="C417" s="328"/>
      <c r="D417" s="328"/>
      <c r="E417" s="328"/>
      <c r="F417" s="328"/>
      <c r="G417" s="328"/>
      <c r="H417" s="328"/>
    </row>
    <row r="418">
      <c r="B418" s="361"/>
      <c r="C418" s="328"/>
      <c r="D418" s="328"/>
      <c r="E418" s="328"/>
      <c r="F418" s="328"/>
      <c r="G418" s="328"/>
      <c r="H418" s="328"/>
    </row>
    <row r="419">
      <c r="B419" s="361"/>
      <c r="C419" s="328"/>
      <c r="D419" s="328"/>
      <c r="E419" s="328"/>
      <c r="F419" s="328"/>
      <c r="G419" s="328"/>
      <c r="H419" s="328"/>
    </row>
    <row r="420">
      <c r="B420" s="361"/>
      <c r="C420" s="328"/>
      <c r="D420" s="328"/>
      <c r="E420" s="328"/>
      <c r="F420" s="328"/>
      <c r="G420" s="328"/>
      <c r="H420" s="328"/>
    </row>
    <row r="421">
      <c r="B421" s="361"/>
      <c r="C421" s="328"/>
      <c r="D421" s="328"/>
      <c r="E421" s="328"/>
      <c r="F421" s="328"/>
      <c r="G421" s="328"/>
      <c r="H421" s="328"/>
    </row>
    <row r="422">
      <c r="B422" s="361"/>
      <c r="C422" s="328"/>
      <c r="D422" s="328"/>
      <c r="E422" s="328"/>
      <c r="F422" s="328"/>
      <c r="G422" s="328"/>
      <c r="H422" s="328"/>
    </row>
    <row r="423">
      <c r="B423" s="361"/>
      <c r="C423" s="328"/>
      <c r="D423" s="328"/>
      <c r="E423" s="328"/>
      <c r="F423" s="328"/>
      <c r="G423" s="328"/>
      <c r="H423" s="328"/>
    </row>
    <row r="424">
      <c r="B424" s="361"/>
      <c r="C424" s="328"/>
      <c r="D424" s="328"/>
      <c r="E424" s="328"/>
      <c r="F424" s="328"/>
      <c r="G424" s="328"/>
      <c r="H424" s="328"/>
    </row>
    <row r="425">
      <c r="B425" s="361"/>
      <c r="C425" s="328"/>
      <c r="D425" s="328"/>
      <c r="E425" s="328"/>
      <c r="F425" s="328"/>
      <c r="G425" s="328"/>
      <c r="H425" s="328"/>
    </row>
    <row r="426">
      <c r="B426" s="361"/>
      <c r="C426" s="328"/>
      <c r="D426" s="328"/>
      <c r="E426" s="328"/>
      <c r="F426" s="328"/>
      <c r="G426" s="328"/>
      <c r="H426" s="328"/>
    </row>
    <row r="427">
      <c r="B427" s="361"/>
      <c r="C427" s="328"/>
      <c r="D427" s="328"/>
      <c r="E427" s="328"/>
      <c r="F427" s="328"/>
      <c r="G427" s="328"/>
      <c r="H427" s="328"/>
    </row>
    <row r="428">
      <c r="B428" s="361"/>
      <c r="C428" s="328"/>
      <c r="D428" s="328"/>
      <c r="E428" s="328"/>
      <c r="F428" s="328"/>
      <c r="G428" s="328"/>
      <c r="H428" s="328"/>
    </row>
    <row r="429">
      <c r="B429" s="361"/>
      <c r="C429" s="328"/>
      <c r="D429" s="328"/>
      <c r="E429" s="328"/>
      <c r="F429" s="328"/>
      <c r="G429" s="328"/>
      <c r="H429" s="328"/>
    </row>
    <row r="430">
      <c r="B430" s="361"/>
      <c r="C430" s="328"/>
      <c r="D430" s="328"/>
      <c r="E430" s="328"/>
      <c r="F430" s="328"/>
      <c r="G430" s="328"/>
      <c r="H430" s="328"/>
    </row>
    <row r="431">
      <c r="B431" s="361"/>
      <c r="C431" s="328"/>
      <c r="D431" s="328"/>
      <c r="E431" s="328"/>
      <c r="F431" s="328"/>
      <c r="G431" s="328"/>
      <c r="H431" s="328"/>
    </row>
    <row r="432">
      <c r="B432" s="361"/>
      <c r="C432" s="328"/>
      <c r="D432" s="328"/>
      <c r="E432" s="328"/>
      <c r="F432" s="328"/>
      <c r="G432" s="328"/>
      <c r="H432" s="328"/>
    </row>
    <row r="433">
      <c r="B433" s="361"/>
      <c r="C433" s="328"/>
      <c r="D433" s="328"/>
      <c r="E433" s="328"/>
      <c r="F433" s="328"/>
      <c r="G433" s="328"/>
      <c r="H433" s="328"/>
    </row>
    <row r="434">
      <c r="B434" s="361"/>
      <c r="C434" s="328"/>
      <c r="D434" s="328"/>
      <c r="E434" s="328"/>
      <c r="F434" s="328"/>
      <c r="G434" s="328"/>
      <c r="H434" s="328"/>
    </row>
    <row r="435">
      <c r="B435" s="361"/>
      <c r="C435" s="328"/>
      <c r="D435" s="328"/>
      <c r="E435" s="328"/>
      <c r="F435" s="328"/>
      <c r="G435" s="328"/>
      <c r="H435" s="328"/>
    </row>
    <row r="436">
      <c r="B436" s="361"/>
      <c r="C436" s="328"/>
      <c r="D436" s="328"/>
      <c r="E436" s="328"/>
      <c r="F436" s="328"/>
      <c r="G436" s="328"/>
      <c r="H436" s="328"/>
    </row>
    <row r="437">
      <c r="B437" s="361"/>
      <c r="C437" s="328"/>
      <c r="D437" s="328"/>
      <c r="E437" s="328"/>
      <c r="F437" s="328"/>
      <c r="G437" s="328"/>
      <c r="H437" s="328"/>
    </row>
    <row r="438">
      <c r="B438" s="361"/>
      <c r="C438" s="328"/>
      <c r="D438" s="328"/>
      <c r="E438" s="328"/>
      <c r="F438" s="328"/>
      <c r="G438" s="328"/>
      <c r="H438" s="328"/>
    </row>
    <row r="439">
      <c r="B439" s="361"/>
      <c r="C439" s="328"/>
      <c r="D439" s="328"/>
      <c r="E439" s="328"/>
      <c r="F439" s="328"/>
      <c r="G439" s="328"/>
      <c r="H439" s="328"/>
    </row>
    <row r="440">
      <c r="B440" s="361"/>
      <c r="C440" s="328"/>
      <c r="D440" s="328"/>
      <c r="E440" s="328"/>
      <c r="F440" s="328"/>
      <c r="G440" s="328"/>
      <c r="H440" s="328"/>
    </row>
    <row r="441">
      <c r="B441" s="361"/>
      <c r="C441" s="328"/>
      <c r="D441" s="328"/>
      <c r="E441" s="328"/>
      <c r="F441" s="328"/>
      <c r="G441" s="328"/>
      <c r="H441" s="328"/>
    </row>
    <row r="442">
      <c r="B442" s="361"/>
      <c r="C442" s="328"/>
      <c r="D442" s="328"/>
      <c r="E442" s="328"/>
      <c r="F442" s="328"/>
      <c r="G442" s="328"/>
      <c r="H442" s="328"/>
    </row>
    <row r="443">
      <c r="B443" s="361"/>
      <c r="C443" s="328"/>
      <c r="D443" s="328"/>
      <c r="E443" s="328"/>
      <c r="F443" s="328"/>
      <c r="G443" s="328"/>
      <c r="H443" s="328"/>
    </row>
    <row r="444">
      <c r="B444" s="361"/>
      <c r="C444" s="328"/>
      <c r="D444" s="328"/>
      <c r="E444" s="328"/>
      <c r="F444" s="328"/>
      <c r="G444" s="328"/>
      <c r="H444" s="328"/>
    </row>
    <row r="445">
      <c r="B445" s="361"/>
      <c r="C445" s="328"/>
      <c r="D445" s="328"/>
      <c r="E445" s="328"/>
      <c r="F445" s="328"/>
      <c r="G445" s="328"/>
      <c r="H445" s="328"/>
    </row>
    <row r="446">
      <c r="B446" s="361"/>
      <c r="C446" s="328"/>
      <c r="D446" s="328"/>
      <c r="E446" s="328"/>
      <c r="F446" s="328"/>
      <c r="G446" s="328"/>
      <c r="H446" s="328"/>
    </row>
    <row r="447">
      <c r="B447" s="361"/>
      <c r="C447" s="328"/>
      <c r="D447" s="328"/>
      <c r="E447" s="328"/>
      <c r="F447" s="328"/>
      <c r="G447" s="328"/>
      <c r="H447" s="328"/>
    </row>
    <row r="448">
      <c r="B448" s="361"/>
      <c r="C448" s="328"/>
      <c r="D448" s="328"/>
      <c r="E448" s="328"/>
      <c r="F448" s="328"/>
      <c r="G448" s="328"/>
      <c r="H448" s="328"/>
    </row>
    <row r="449">
      <c r="B449" s="361"/>
      <c r="C449" s="328"/>
      <c r="D449" s="328"/>
      <c r="E449" s="328"/>
      <c r="F449" s="328"/>
      <c r="G449" s="328"/>
      <c r="H449" s="328"/>
    </row>
    <row r="450">
      <c r="B450" s="361"/>
      <c r="C450" s="328"/>
      <c r="D450" s="328"/>
      <c r="E450" s="328"/>
      <c r="F450" s="328"/>
      <c r="G450" s="328"/>
      <c r="H450" s="328"/>
    </row>
    <row r="451">
      <c r="B451" s="361"/>
      <c r="C451" s="328"/>
      <c r="D451" s="328"/>
      <c r="E451" s="328"/>
      <c r="F451" s="328"/>
      <c r="G451" s="328"/>
      <c r="H451" s="328"/>
    </row>
    <row r="452">
      <c r="B452" s="361"/>
      <c r="C452" s="328"/>
      <c r="D452" s="328"/>
      <c r="E452" s="328"/>
      <c r="F452" s="328"/>
      <c r="G452" s="328"/>
      <c r="H452" s="328"/>
    </row>
    <row r="453">
      <c r="B453" s="361"/>
      <c r="C453" s="328"/>
      <c r="D453" s="328"/>
      <c r="E453" s="328"/>
      <c r="F453" s="328"/>
      <c r="G453" s="328"/>
      <c r="H453" s="328"/>
    </row>
    <row r="454">
      <c r="B454" s="361"/>
      <c r="C454" s="328"/>
      <c r="D454" s="328"/>
      <c r="E454" s="328"/>
      <c r="F454" s="328"/>
      <c r="G454" s="328"/>
      <c r="H454" s="328"/>
    </row>
    <row r="455">
      <c r="B455" s="361"/>
      <c r="C455" s="328"/>
      <c r="D455" s="328"/>
      <c r="E455" s="328"/>
      <c r="F455" s="328"/>
      <c r="G455" s="328"/>
      <c r="H455" s="328"/>
    </row>
    <row r="456">
      <c r="B456" s="361"/>
      <c r="C456" s="328"/>
      <c r="D456" s="328"/>
      <c r="E456" s="328"/>
      <c r="F456" s="328"/>
      <c r="G456" s="328"/>
      <c r="H456" s="328"/>
    </row>
    <row r="457">
      <c r="B457" s="361"/>
      <c r="C457" s="328"/>
      <c r="D457" s="328"/>
      <c r="E457" s="328"/>
      <c r="F457" s="328"/>
      <c r="G457" s="328"/>
      <c r="H457" s="328"/>
    </row>
    <row r="458">
      <c r="B458" s="361"/>
      <c r="C458" s="328"/>
      <c r="D458" s="328"/>
      <c r="E458" s="328"/>
      <c r="F458" s="328"/>
      <c r="G458" s="328"/>
      <c r="H458" s="328"/>
    </row>
    <row r="459">
      <c r="B459" s="361"/>
      <c r="C459" s="328"/>
      <c r="D459" s="328"/>
      <c r="E459" s="328"/>
      <c r="F459" s="328"/>
      <c r="G459" s="328"/>
      <c r="H459" s="328"/>
    </row>
    <row r="460">
      <c r="B460" s="361"/>
      <c r="C460" s="328"/>
      <c r="D460" s="328"/>
      <c r="E460" s="328"/>
      <c r="F460" s="328"/>
      <c r="G460" s="328"/>
      <c r="H460" s="328"/>
    </row>
    <row r="461">
      <c r="B461" s="361"/>
      <c r="C461" s="328"/>
      <c r="D461" s="328"/>
      <c r="E461" s="328"/>
      <c r="F461" s="328"/>
      <c r="G461" s="328"/>
      <c r="H461" s="328"/>
    </row>
    <row r="462">
      <c r="B462" s="361"/>
      <c r="C462" s="328"/>
      <c r="D462" s="328"/>
      <c r="E462" s="328"/>
      <c r="F462" s="328"/>
      <c r="G462" s="328"/>
      <c r="H462" s="328"/>
    </row>
    <row r="463">
      <c r="B463" s="361"/>
      <c r="C463" s="328"/>
      <c r="D463" s="328"/>
      <c r="E463" s="328"/>
      <c r="F463" s="328"/>
      <c r="G463" s="328"/>
      <c r="H463" s="328"/>
    </row>
    <row r="464">
      <c r="B464" s="361"/>
      <c r="C464" s="328"/>
      <c r="D464" s="328"/>
      <c r="E464" s="328"/>
      <c r="F464" s="328"/>
      <c r="G464" s="328"/>
      <c r="H464" s="328"/>
    </row>
    <row r="465">
      <c r="B465" s="361"/>
      <c r="C465" s="328"/>
      <c r="D465" s="328"/>
      <c r="E465" s="328"/>
      <c r="F465" s="328"/>
      <c r="G465" s="328"/>
      <c r="H465" s="328"/>
    </row>
    <row r="466">
      <c r="B466" s="361"/>
      <c r="C466" s="328"/>
      <c r="D466" s="328"/>
      <c r="E466" s="328"/>
      <c r="F466" s="328"/>
      <c r="G466" s="328"/>
      <c r="H466" s="328"/>
    </row>
    <row r="467">
      <c r="B467" s="361"/>
      <c r="C467" s="328"/>
      <c r="D467" s="328"/>
      <c r="E467" s="328"/>
      <c r="F467" s="328"/>
      <c r="G467" s="328"/>
      <c r="H467" s="328"/>
    </row>
    <row r="468">
      <c r="B468" s="361"/>
      <c r="C468" s="328"/>
      <c r="D468" s="328"/>
      <c r="E468" s="328"/>
      <c r="F468" s="328"/>
      <c r="G468" s="328"/>
      <c r="H468" s="328"/>
    </row>
    <row r="469">
      <c r="B469" s="361"/>
      <c r="C469" s="328"/>
      <c r="D469" s="328"/>
      <c r="E469" s="328"/>
      <c r="F469" s="328"/>
      <c r="G469" s="328"/>
      <c r="H469" s="328"/>
    </row>
    <row r="470">
      <c r="B470" s="361"/>
      <c r="C470" s="328"/>
      <c r="D470" s="328"/>
      <c r="E470" s="328"/>
      <c r="F470" s="328"/>
      <c r="G470" s="328"/>
      <c r="H470" s="328"/>
    </row>
    <row r="471">
      <c r="B471" s="361"/>
      <c r="C471" s="328"/>
      <c r="D471" s="328"/>
      <c r="E471" s="328"/>
      <c r="F471" s="328"/>
      <c r="G471" s="328"/>
      <c r="H471" s="328"/>
    </row>
    <row r="472">
      <c r="B472" s="361"/>
      <c r="C472" s="328"/>
      <c r="D472" s="328"/>
      <c r="E472" s="328"/>
      <c r="F472" s="328"/>
      <c r="G472" s="328"/>
      <c r="H472" s="328"/>
    </row>
    <row r="473">
      <c r="B473" s="361"/>
      <c r="C473" s="328"/>
      <c r="D473" s="328"/>
      <c r="E473" s="328"/>
      <c r="F473" s="328"/>
      <c r="G473" s="328"/>
      <c r="H473" s="328"/>
    </row>
    <row r="474">
      <c r="B474" s="361"/>
      <c r="C474" s="328"/>
      <c r="D474" s="328"/>
      <c r="E474" s="328"/>
      <c r="F474" s="328"/>
      <c r="G474" s="328"/>
      <c r="H474" s="328"/>
    </row>
    <row r="475">
      <c r="B475" s="361"/>
      <c r="C475" s="328"/>
      <c r="D475" s="328"/>
      <c r="E475" s="328"/>
      <c r="F475" s="328"/>
      <c r="G475" s="328"/>
      <c r="H475" s="328"/>
    </row>
    <row r="476">
      <c r="B476" s="361"/>
      <c r="C476" s="328"/>
      <c r="D476" s="328"/>
      <c r="E476" s="328"/>
      <c r="F476" s="328"/>
      <c r="G476" s="328"/>
      <c r="H476" s="328"/>
    </row>
    <row r="477">
      <c r="B477" s="361"/>
      <c r="C477" s="328"/>
      <c r="D477" s="328"/>
      <c r="E477" s="328"/>
      <c r="F477" s="328"/>
      <c r="G477" s="328"/>
      <c r="H477" s="328"/>
    </row>
    <row r="478">
      <c r="B478" s="361"/>
      <c r="C478" s="328"/>
      <c r="D478" s="328"/>
      <c r="E478" s="328"/>
      <c r="F478" s="328"/>
      <c r="G478" s="328"/>
      <c r="H478" s="328"/>
    </row>
    <row r="479">
      <c r="B479" s="361"/>
      <c r="C479" s="328"/>
      <c r="D479" s="328"/>
      <c r="E479" s="328"/>
      <c r="F479" s="328"/>
      <c r="G479" s="328"/>
      <c r="H479" s="328"/>
    </row>
    <row r="480">
      <c r="B480" s="361"/>
      <c r="C480" s="328"/>
      <c r="D480" s="328"/>
      <c r="E480" s="328"/>
      <c r="F480" s="328"/>
      <c r="G480" s="328"/>
      <c r="H480" s="328"/>
    </row>
    <row r="481">
      <c r="B481" s="361"/>
      <c r="C481" s="328"/>
      <c r="D481" s="328"/>
      <c r="E481" s="328"/>
      <c r="F481" s="328"/>
      <c r="G481" s="328"/>
      <c r="H481" s="328"/>
    </row>
    <row r="482">
      <c r="B482" s="361"/>
      <c r="C482" s="328"/>
      <c r="D482" s="328"/>
      <c r="E482" s="328"/>
      <c r="F482" s="328"/>
      <c r="G482" s="328"/>
      <c r="H482" s="328"/>
    </row>
    <row r="483">
      <c r="B483" s="361"/>
      <c r="C483" s="328"/>
      <c r="D483" s="328"/>
      <c r="E483" s="328"/>
      <c r="F483" s="328"/>
      <c r="G483" s="328"/>
      <c r="H483" s="328"/>
    </row>
    <row r="484">
      <c r="B484" s="361"/>
      <c r="C484" s="328"/>
      <c r="D484" s="328"/>
      <c r="E484" s="328"/>
      <c r="F484" s="328"/>
      <c r="G484" s="328"/>
      <c r="H484" s="328"/>
    </row>
    <row r="485">
      <c r="B485" s="361"/>
      <c r="C485" s="328"/>
      <c r="D485" s="328"/>
      <c r="E485" s="328"/>
      <c r="F485" s="328"/>
      <c r="G485" s="328"/>
      <c r="H485" s="328"/>
    </row>
    <row r="486">
      <c r="B486" s="361"/>
      <c r="C486" s="328"/>
      <c r="D486" s="328"/>
      <c r="E486" s="328"/>
      <c r="F486" s="328"/>
      <c r="G486" s="328"/>
      <c r="H486" s="328"/>
    </row>
    <row r="487">
      <c r="B487" s="361"/>
      <c r="C487" s="328"/>
      <c r="D487" s="328"/>
      <c r="E487" s="328"/>
      <c r="F487" s="328"/>
      <c r="G487" s="328"/>
      <c r="H487" s="328"/>
    </row>
    <row r="488">
      <c r="B488" s="361"/>
      <c r="C488" s="328"/>
      <c r="D488" s="328"/>
      <c r="E488" s="328"/>
      <c r="F488" s="328"/>
      <c r="G488" s="328"/>
      <c r="H488" s="328"/>
    </row>
    <row r="489">
      <c r="B489" s="361"/>
      <c r="C489" s="328"/>
      <c r="D489" s="328"/>
      <c r="E489" s="328"/>
      <c r="F489" s="328"/>
      <c r="G489" s="328"/>
      <c r="H489" s="328"/>
    </row>
    <row r="490">
      <c r="B490" s="361"/>
      <c r="C490" s="328"/>
      <c r="D490" s="328"/>
      <c r="E490" s="328"/>
      <c r="F490" s="328"/>
      <c r="G490" s="328"/>
      <c r="H490" s="328"/>
    </row>
    <row r="491">
      <c r="B491" s="361"/>
      <c r="C491" s="328"/>
      <c r="D491" s="328"/>
      <c r="E491" s="328"/>
      <c r="F491" s="328"/>
      <c r="G491" s="328"/>
      <c r="H491" s="328"/>
    </row>
    <row r="492">
      <c r="B492" s="361"/>
      <c r="C492" s="328"/>
      <c r="D492" s="328"/>
      <c r="E492" s="328"/>
      <c r="F492" s="328"/>
      <c r="G492" s="328"/>
      <c r="H492" s="328"/>
    </row>
    <row r="493">
      <c r="B493" s="361"/>
      <c r="C493" s="328"/>
      <c r="D493" s="328"/>
      <c r="E493" s="328"/>
      <c r="F493" s="328"/>
      <c r="G493" s="328"/>
      <c r="H493" s="328"/>
    </row>
    <row r="494">
      <c r="B494" s="361"/>
      <c r="C494" s="328"/>
      <c r="D494" s="328"/>
      <c r="E494" s="328"/>
      <c r="F494" s="328"/>
      <c r="G494" s="328"/>
      <c r="H494" s="328"/>
    </row>
    <row r="495">
      <c r="B495" s="361"/>
      <c r="C495" s="328"/>
      <c r="D495" s="328"/>
      <c r="E495" s="328"/>
      <c r="F495" s="328"/>
      <c r="G495" s="328"/>
      <c r="H495" s="328"/>
    </row>
    <row r="496">
      <c r="B496" s="361"/>
      <c r="C496" s="328"/>
      <c r="D496" s="328"/>
      <c r="E496" s="328"/>
      <c r="F496" s="328"/>
      <c r="G496" s="328"/>
      <c r="H496" s="328"/>
    </row>
    <row r="497">
      <c r="B497" s="361"/>
      <c r="C497" s="328"/>
      <c r="D497" s="328"/>
      <c r="E497" s="328"/>
      <c r="F497" s="328"/>
      <c r="G497" s="328"/>
      <c r="H497" s="328"/>
    </row>
    <row r="498">
      <c r="B498" s="361"/>
      <c r="C498" s="328"/>
      <c r="D498" s="328"/>
      <c r="E498" s="328"/>
      <c r="F498" s="328"/>
      <c r="G498" s="328"/>
      <c r="H498" s="328"/>
    </row>
    <row r="499">
      <c r="B499" s="361"/>
      <c r="C499" s="328"/>
      <c r="D499" s="328"/>
      <c r="E499" s="328"/>
      <c r="F499" s="328"/>
      <c r="G499" s="328"/>
      <c r="H499" s="328"/>
    </row>
    <row r="500">
      <c r="B500" s="361"/>
      <c r="C500" s="328"/>
      <c r="D500" s="328"/>
      <c r="E500" s="328"/>
      <c r="F500" s="328"/>
      <c r="G500" s="328"/>
      <c r="H500" s="328"/>
    </row>
    <row r="501">
      <c r="B501" s="361"/>
      <c r="C501" s="328"/>
      <c r="D501" s="328"/>
      <c r="E501" s="328"/>
      <c r="F501" s="328"/>
      <c r="G501" s="328"/>
      <c r="H501" s="328"/>
    </row>
    <row r="502">
      <c r="B502" s="361"/>
      <c r="C502" s="328"/>
      <c r="D502" s="328"/>
      <c r="E502" s="328"/>
      <c r="F502" s="328"/>
      <c r="G502" s="328"/>
      <c r="H502" s="328"/>
    </row>
    <row r="503">
      <c r="B503" s="361"/>
      <c r="C503" s="328"/>
      <c r="D503" s="328"/>
      <c r="E503" s="328"/>
      <c r="F503" s="328"/>
      <c r="G503" s="328"/>
      <c r="H503" s="328"/>
    </row>
    <row r="504">
      <c r="B504" s="361"/>
      <c r="C504" s="328"/>
      <c r="D504" s="328"/>
      <c r="E504" s="328"/>
      <c r="F504" s="328"/>
      <c r="G504" s="328"/>
      <c r="H504" s="328"/>
    </row>
    <row r="505">
      <c r="B505" s="361"/>
      <c r="C505" s="328"/>
      <c r="D505" s="328"/>
      <c r="E505" s="328"/>
      <c r="F505" s="328"/>
      <c r="G505" s="328"/>
      <c r="H505" s="328"/>
    </row>
    <row r="506">
      <c r="B506" s="361"/>
      <c r="C506" s="328"/>
      <c r="D506" s="328"/>
      <c r="E506" s="328"/>
      <c r="F506" s="328"/>
      <c r="G506" s="328"/>
      <c r="H506" s="328"/>
    </row>
    <row r="507">
      <c r="B507" s="361"/>
      <c r="C507" s="328"/>
      <c r="D507" s="328"/>
      <c r="E507" s="328"/>
      <c r="F507" s="328"/>
      <c r="G507" s="328"/>
      <c r="H507" s="328"/>
    </row>
    <row r="508">
      <c r="B508" s="361"/>
      <c r="C508" s="328"/>
      <c r="D508" s="328"/>
      <c r="E508" s="328"/>
      <c r="F508" s="328"/>
      <c r="G508" s="328"/>
      <c r="H508" s="328"/>
    </row>
    <row r="509">
      <c r="B509" s="361"/>
      <c r="C509" s="328"/>
      <c r="D509" s="328"/>
      <c r="E509" s="328"/>
      <c r="F509" s="328"/>
      <c r="G509" s="328"/>
      <c r="H509" s="328"/>
    </row>
    <row r="510">
      <c r="B510" s="361"/>
      <c r="C510" s="328"/>
      <c r="D510" s="328"/>
      <c r="E510" s="328"/>
      <c r="F510" s="328"/>
      <c r="G510" s="328"/>
      <c r="H510" s="328"/>
    </row>
    <row r="511">
      <c r="B511" s="361"/>
      <c r="C511" s="328"/>
      <c r="D511" s="328"/>
      <c r="E511" s="328"/>
      <c r="F511" s="328"/>
      <c r="G511" s="328"/>
      <c r="H511" s="328"/>
    </row>
    <row r="512">
      <c r="B512" s="361"/>
      <c r="C512" s="328"/>
      <c r="D512" s="328"/>
      <c r="E512" s="328"/>
      <c r="F512" s="328"/>
      <c r="G512" s="328"/>
      <c r="H512" s="328"/>
    </row>
    <row r="513">
      <c r="B513" s="361"/>
      <c r="C513" s="328"/>
      <c r="D513" s="328"/>
      <c r="E513" s="328"/>
      <c r="F513" s="328"/>
      <c r="G513" s="328"/>
      <c r="H513" s="328"/>
    </row>
    <row r="514">
      <c r="B514" s="361"/>
      <c r="C514" s="328"/>
      <c r="D514" s="328"/>
      <c r="E514" s="328"/>
      <c r="F514" s="328"/>
      <c r="G514" s="328"/>
      <c r="H514" s="328"/>
    </row>
    <row r="515">
      <c r="B515" s="361"/>
      <c r="C515" s="328"/>
      <c r="D515" s="328"/>
      <c r="E515" s="328"/>
      <c r="F515" s="328"/>
      <c r="G515" s="328"/>
      <c r="H515" s="328"/>
    </row>
    <row r="516">
      <c r="B516" s="361"/>
      <c r="C516" s="328"/>
      <c r="D516" s="328"/>
      <c r="E516" s="328"/>
      <c r="F516" s="328"/>
      <c r="G516" s="328"/>
      <c r="H516" s="328"/>
    </row>
    <row r="517">
      <c r="B517" s="361"/>
      <c r="C517" s="328"/>
      <c r="D517" s="328"/>
      <c r="E517" s="328"/>
      <c r="F517" s="328"/>
      <c r="G517" s="328"/>
      <c r="H517" s="328"/>
    </row>
    <row r="518">
      <c r="B518" s="361"/>
      <c r="C518" s="328"/>
      <c r="D518" s="328"/>
      <c r="E518" s="328"/>
      <c r="F518" s="328"/>
      <c r="G518" s="328"/>
      <c r="H518" s="328"/>
    </row>
    <row r="519">
      <c r="B519" s="361"/>
      <c r="C519" s="328"/>
      <c r="D519" s="328"/>
      <c r="E519" s="328"/>
      <c r="F519" s="328"/>
      <c r="G519" s="328"/>
      <c r="H519" s="328"/>
    </row>
    <row r="520">
      <c r="B520" s="361"/>
      <c r="C520" s="328"/>
      <c r="D520" s="328"/>
      <c r="E520" s="328"/>
      <c r="F520" s="328"/>
      <c r="G520" s="328"/>
      <c r="H520" s="328"/>
    </row>
    <row r="521">
      <c r="B521" s="361"/>
      <c r="C521" s="328"/>
      <c r="D521" s="328"/>
      <c r="E521" s="328"/>
      <c r="F521" s="328"/>
      <c r="G521" s="328"/>
      <c r="H521" s="328"/>
    </row>
    <row r="522">
      <c r="B522" s="361"/>
      <c r="C522" s="328"/>
      <c r="D522" s="328"/>
      <c r="E522" s="328"/>
      <c r="F522" s="328"/>
      <c r="G522" s="328"/>
      <c r="H522" s="328"/>
    </row>
    <row r="523">
      <c r="B523" s="361"/>
      <c r="C523" s="328"/>
      <c r="D523" s="328"/>
      <c r="E523" s="328"/>
      <c r="F523" s="328"/>
      <c r="G523" s="328"/>
      <c r="H523" s="328"/>
    </row>
    <row r="524">
      <c r="B524" s="361"/>
      <c r="C524" s="328"/>
      <c r="D524" s="328"/>
      <c r="E524" s="328"/>
      <c r="F524" s="328"/>
      <c r="G524" s="328"/>
      <c r="H524" s="328"/>
    </row>
    <row r="525">
      <c r="B525" s="361"/>
      <c r="C525" s="328"/>
      <c r="D525" s="328"/>
      <c r="E525" s="328"/>
      <c r="F525" s="328"/>
      <c r="G525" s="328"/>
      <c r="H525" s="328"/>
    </row>
    <row r="526">
      <c r="B526" s="361"/>
      <c r="C526" s="328"/>
      <c r="D526" s="328"/>
      <c r="E526" s="328"/>
      <c r="F526" s="328"/>
      <c r="G526" s="328"/>
      <c r="H526" s="328"/>
    </row>
    <row r="527">
      <c r="B527" s="361"/>
      <c r="C527" s="328"/>
      <c r="D527" s="328"/>
      <c r="E527" s="328"/>
      <c r="F527" s="328"/>
      <c r="G527" s="328"/>
      <c r="H527" s="328"/>
    </row>
    <row r="528">
      <c r="B528" s="361"/>
      <c r="C528" s="328"/>
      <c r="D528" s="328"/>
      <c r="E528" s="328"/>
      <c r="F528" s="328"/>
      <c r="G528" s="328"/>
      <c r="H528" s="328"/>
    </row>
    <row r="529">
      <c r="B529" s="361"/>
      <c r="C529" s="328"/>
      <c r="D529" s="328"/>
      <c r="E529" s="328"/>
      <c r="F529" s="328"/>
      <c r="G529" s="328"/>
      <c r="H529" s="328"/>
    </row>
    <row r="530">
      <c r="B530" s="361"/>
      <c r="C530" s="328"/>
      <c r="D530" s="328"/>
      <c r="E530" s="328"/>
      <c r="F530" s="328"/>
      <c r="G530" s="328"/>
      <c r="H530" s="328"/>
    </row>
    <row r="531">
      <c r="B531" s="361"/>
      <c r="C531" s="328"/>
      <c r="D531" s="328"/>
      <c r="E531" s="328"/>
      <c r="F531" s="328"/>
      <c r="G531" s="328"/>
      <c r="H531" s="328"/>
    </row>
    <row r="532">
      <c r="B532" s="361"/>
      <c r="C532" s="328"/>
      <c r="D532" s="328"/>
      <c r="E532" s="328"/>
      <c r="F532" s="328"/>
      <c r="G532" s="328"/>
      <c r="H532" s="328"/>
    </row>
    <row r="533">
      <c r="B533" s="361"/>
      <c r="C533" s="328"/>
      <c r="D533" s="328"/>
      <c r="E533" s="328"/>
      <c r="F533" s="328"/>
      <c r="G533" s="328"/>
      <c r="H533" s="328"/>
    </row>
    <row r="534">
      <c r="B534" s="361"/>
      <c r="C534" s="328"/>
      <c r="D534" s="328"/>
      <c r="E534" s="328"/>
      <c r="F534" s="328"/>
      <c r="G534" s="328"/>
      <c r="H534" s="328"/>
    </row>
    <row r="535">
      <c r="B535" s="361"/>
      <c r="C535" s="328"/>
      <c r="D535" s="328"/>
      <c r="E535" s="328"/>
      <c r="F535" s="328"/>
      <c r="G535" s="328"/>
      <c r="H535" s="328"/>
    </row>
    <row r="536">
      <c r="B536" s="361"/>
      <c r="C536" s="328"/>
      <c r="D536" s="328"/>
      <c r="E536" s="328"/>
      <c r="F536" s="328"/>
      <c r="G536" s="328"/>
      <c r="H536" s="328"/>
    </row>
    <row r="537">
      <c r="B537" s="361"/>
      <c r="C537" s="328"/>
      <c r="D537" s="328"/>
      <c r="E537" s="328"/>
      <c r="F537" s="328"/>
      <c r="G537" s="328"/>
      <c r="H537" s="328"/>
    </row>
    <row r="538">
      <c r="B538" s="361"/>
      <c r="C538" s="328"/>
      <c r="D538" s="328"/>
      <c r="E538" s="328"/>
      <c r="F538" s="328"/>
      <c r="G538" s="328"/>
      <c r="H538" s="328"/>
    </row>
    <row r="539">
      <c r="B539" s="361"/>
      <c r="C539" s="328"/>
      <c r="D539" s="328"/>
      <c r="E539" s="328"/>
      <c r="F539" s="328"/>
      <c r="G539" s="328"/>
      <c r="H539" s="328"/>
    </row>
    <row r="540">
      <c r="B540" s="361"/>
      <c r="C540" s="328"/>
      <c r="D540" s="328"/>
      <c r="E540" s="328"/>
      <c r="F540" s="328"/>
      <c r="G540" s="328"/>
      <c r="H540" s="328"/>
    </row>
    <row r="541">
      <c r="B541" s="361"/>
      <c r="C541" s="328"/>
      <c r="D541" s="328"/>
      <c r="E541" s="328"/>
      <c r="F541" s="328"/>
      <c r="G541" s="328"/>
      <c r="H541" s="328"/>
    </row>
    <row r="542">
      <c r="B542" s="361"/>
      <c r="C542" s="328"/>
      <c r="D542" s="328"/>
      <c r="E542" s="328"/>
      <c r="F542" s="328"/>
      <c r="G542" s="328"/>
      <c r="H542" s="328"/>
    </row>
    <row r="543">
      <c r="B543" s="361"/>
      <c r="C543" s="328"/>
      <c r="D543" s="328"/>
      <c r="E543" s="328"/>
      <c r="F543" s="328"/>
      <c r="G543" s="328"/>
      <c r="H543" s="328"/>
    </row>
    <row r="544">
      <c r="B544" s="361"/>
      <c r="C544" s="328"/>
      <c r="D544" s="328"/>
      <c r="E544" s="328"/>
      <c r="F544" s="328"/>
      <c r="G544" s="328"/>
      <c r="H544" s="328"/>
    </row>
    <row r="545">
      <c r="B545" s="361"/>
      <c r="C545" s="328"/>
      <c r="D545" s="328"/>
      <c r="E545" s="328"/>
      <c r="F545" s="328"/>
      <c r="G545" s="328"/>
      <c r="H545" s="328"/>
    </row>
    <row r="546">
      <c r="B546" s="361"/>
      <c r="C546" s="328"/>
      <c r="D546" s="328"/>
      <c r="E546" s="328"/>
      <c r="F546" s="328"/>
      <c r="G546" s="328"/>
      <c r="H546" s="328"/>
    </row>
    <row r="547">
      <c r="B547" s="361"/>
      <c r="C547" s="328"/>
      <c r="D547" s="328"/>
      <c r="E547" s="328"/>
      <c r="F547" s="328"/>
      <c r="G547" s="328"/>
      <c r="H547" s="328"/>
    </row>
    <row r="548">
      <c r="B548" s="361"/>
      <c r="C548" s="328"/>
      <c r="D548" s="328"/>
      <c r="E548" s="328"/>
      <c r="F548" s="328"/>
      <c r="G548" s="328"/>
      <c r="H548" s="328"/>
    </row>
    <row r="549">
      <c r="B549" s="361"/>
      <c r="C549" s="328"/>
      <c r="D549" s="328"/>
      <c r="E549" s="328"/>
      <c r="F549" s="328"/>
      <c r="G549" s="328"/>
      <c r="H549" s="328"/>
    </row>
    <row r="550">
      <c r="B550" s="361"/>
      <c r="C550" s="328"/>
      <c r="D550" s="328"/>
      <c r="E550" s="328"/>
      <c r="F550" s="328"/>
      <c r="G550" s="328"/>
      <c r="H550" s="328"/>
    </row>
    <row r="551">
      <c r="B551" s="361"/>
      <c r="C551" s="328"/>
      <c r="D551" s="328"/>
      <c r="E551" s="328"/>
      <c r="F551" s="328"/>
      <c r="G551" s="328"/>
      <c r="H551" s="328"/>
    </row>
    <row r="552">
      <c r="B552" s="361"/>
      <c r="C552" s="328"/>
      <c r="D552" s="328"/>
      <c r="E552" s="328"/>
      <c r="F552" s="328"/>
      <c r="G552" s="328"/>
      <c r="H552" s="328"/>
    </row>
    <row r="553">
      <c r="B553" s="361"/>
      <c r="C553" s="328"/>
      <c r="D553" s="328"/>
      <c r="E553" s="328"/>
      <c r="F553" s="328"/>
      <c r="G553" s="328"/>
      <c r="H553" s="328"/>
    </row>
    <row r="554">
      <c r="B554" s="361"/>
      <c r="C554" s="328"/>
      <c r="D554" s="328"/>
      <c r="E554" s="328"/>
      <c r="F554" s="328"/>
      <c r="G554" s="328"/>
      <c r="H554" s="328"/>
    </row>
    <row r="555">
      <c r="B555" s="361"/>
      <c r="C555" s="328"/>
      <c r="D555" s="328"/>
      <c r="E555" s="328"/>
      <c r="F555" s="328"/>
      <c r="G555" s="328"/>
      <c r="H555" s="328"/>
    </row>
    <row r="556">
      <c r="B556" s="361"/>
      <c r="C556" s="328"/>
      <c r="D556" s="328"/>
      <c r="E556" s="328"/>
      <c r="F556" s="328"/>
      <c r="G556" s="328"/>
      <c r="H556" s="328"/>
    </row>
    <row r="557">
      <c r="B557" s="361"/>
      <c r="C557" s="328"/>
      <c r="D557" s="328"/>
      <c r="E557" s="328"/>
      <c r="F557" s="328"/>
      <c r="G557" s="328"/>
      <c r="H557" s="328"/>
    </row>
    <row r="558">
      <c r="B558" s="361"/>
      <c r="C558" s="328"/>
      <c r="D558" s="328"/>
      <c r="E558" s="328"/>
      <c r="F558" s="328"/>
      <c r="G558" s="328"/>
      <c r="H558" s="328"/>
    </row>
    <row r="559">
      <c r="B559" s="361"/>
      <c r="C559" s="328"/>
      <c r="D559" s="328"/>
      <c r="E559" s="328"/>
      <c r="F559" s="328"/>
      <c r="G559" s="328"/>
      <c r="H559" s="328"/>
    </row>
    <row r="560">
      <c r="B560" s="361"/>
      <c r="C560" s="328"/>
      <c r="D560" s="328"/>
      <c r="E560" s="328"/>
      <c r="F560" s="328"/>
      <c r="G560" s="328"/>
      <c r="H560" s="328"/>
    </row>
    <row r="561">
      <c r="B561" s="361"/>
      <c r="C561" s="328"/>
      <c r="D561" s="328"/>
      <c r="E561" s="328"/>
      <c r="F561" s="328"/>
      <c r="G561" s="328"/>
      <c r="H561" s="328"/>
    </row>
    <row r="562">
      <c r="B562" s="361"/>
      <c r="C562" s="328"/>
      <c r="D562" s="328"/>
      <c r="E562" s="328"/>
      <c r="F562" s="328"/>
      <c r="G562" s="328"/>
      <c r="H562" s="328"/>
    </row>
    <row r="563">
      <c r="B563" s="361"/>
      <c r="C563" s="328"/>
      <c r="D563" s="328"/>
      <c r="E563" s="328"/>
      <c r="F563" s="328"/>
      <c r="G563" s="328"/>
      <c r="H563" s="328"/>
    </row>
    <row r="564">
      <c r="B564" s="361"/>
      <c r="C564" s="328"/>
      <c r="D564" s="328"/>
      <c r="E564" s="328"/>
      <c r="F564" s="328"/>
      <c r="G564" s="328"/>
      <c r="H564" s="328"/>
    </row>
    <row r="565">
      <c r="B565" s="361"/>
      <c r="C565" s="328"/>
      <c r="D565" s="328"/>
      <c r="E565" s="328"/>
      <c r="F565" s="328"/>
      <c r="G565" s="328"/>
      <c r="H565" s="328"/>
    </row>
    <row r="566">
      <c r="B566" s="361"/>
      <c r="C566" s="328"/>
      <c r="D566" s="328"/>
      <c r="E566" s="328"/>
      <c r="F566" s="328"/>
      <c r="G566" s="328"/>
      <c r="H566" s="328"/>
    </row>
    <row r="567">
      <c r="B567" s="361"/>
      <c r="C567" s="328"/>
      <c r="D567" s="328"/>
      <c r="E567" s="328"/>
      <c r="F567" s="328"/>
      <c r="G567" s="328"/>
      <c r="H567" s="328"/>
    </row>
    <row r="568">
      <c r="B568" s="361"/>
      <c r="C568" s="328"/>
      <c r="D568" s="328"/>
      <c r="E568" s="328"/>
      <c r="F568" s="328"/>
      <c r="G568" s="328"/>
      <c r="H568" s="328"/>
    </row>
    <row r="569">
      <c r="B569" s="361"/>
      <c r="C569" s="328"/>
      <c r="D569" s="328"/>
      <c r="E569" s="328"/>
      <c r="F569" s="328"/>
      <c r="G569" s="328"/>
      <c r="H569" s="328"/>
    </row>
    <row r="570">
      <c r="B570" s="361"/>
      <c r="C570" s="328"/>
      <c r="D570" s="328"/>
      <c r="E570" s="328"/>
      <c r="F570" s="328"/>
      <c r="G570" s="328"/>
      <c r="H570" s="328"/>
    </row>
    <row r="571">
      <c r="B571" s="361"/>
      <c r="C571" s="328"/>
      <c r="D571" s="328"/>
      <c r="E571" s="328"/>
      <c r="F571" s="328"/>
      <c r="G571" s="328"/>
      <c r="H571" s="328"/>
    </row>
    <row r="572">
      <c r="B572" s="361"/>
      <c r="C572" s="328"/>
      <c r="D572" s="328"/>
      <c r="E572" s="328"/>
      <c r="F572" s="328"/>
      <c r="G572" s="328"/>
      <c r="H572" s="328"/>
    </row>
    <row r="573">
      <c r="B573" s="361"/>
      <c r="C573" s="328"/>
      <c r="D573" s="328"/>
      <c r="E573" s="328"/>
      <c r="F573" s="328"/>
      <c r="G573" s="328"/>
      <c r="H573" s="328"/>
    </row>
    <row r="574">
      <c r="B574" s="361"/>
      <c r="C574" s="328"/>
      <c r="D574" s="328"/>
      <c r="E574" s="328"/>
      <c r="F574" s="328"/>
      <c r="G574" s="328"/>
      <c r="H574" s="328"/>
    </row>
    <row r="575">
      <c r="B575" s="361"/>
      <c r="C575" s="328"/>
      <c r="D575" s="328"/>
      <c r="E575" s="328"/>
      <c r="F575" s="328"/>
      <c r="G575" s="328"/>
      <c r="H575" s="328"/>
    </row>
    <row r="576">
      <c r="B576" s="361"/>
      <c r="C576" s="328"/>
      <c r="D576" s="328"/>
      <c r="E576" s="328"/>
      <c r="F576" s="328"/>
      <c r="G576" s="328"/>
      <c r="H576" s="328"/>
    </row>
    <row r="577">
      <c r="B577" s="361"/>
      <c r="C577" s="328"/>
      <c r="D577" s="328"/>
      <c r="E577" s="328"/>
      <c r="F577" s="328"/>
      <c r="G577" s="328"/>
      <c r="H577" s="328"/>
    </row>
    <row r="578">
      <c r="B578" s="361"/>
      <c r="C578" s="328"/>
      <c r="D578" s="328"/>
      <c r="E578" s="328"/>
      <c r="F578" s="328"/>
      <c r="G578" s="328"/>
      <c r="H578" s="328"/>
    </row>
    <row r="579">
      <c r="B579" s="361"/>
      <c r="C579" s="328"/>
      <c r="D579" s="328"/>
      <c r="E579" s="328"/>
      <c r="F579" s="328"/>
      <c r="G579" s="328"/>
      <c r="H579" s="328"/>
    </row>
    <row r="580">
      <c r="B580" s="361"/>
      <c r="C580" s="328"/>
      <c r="D580" s="328"/>
      <c r="E580" s="328"/>
      <c r="F580" s="328"/>
      <c r="G580" s="328"/>
      <c r="H580" s="328"/>
    </row>
    <row r="581">
      <c r="B581" s="361"/>
      <c r="C581" s="328"/>
      <c r="D581" s="328"/>
      <c r="E581" s="328"/>
      <c r="F581" s="328"/>
      <c r="G581" s="328"/>
      <c r="H581" s="328"/>
    </row>
    <row r="582">
      <c r="B582" s="361"/>
      <c r="C582" s="328"/>
      <c r="D582" s="328"/>
      <c r="E582" s="328"/>
      <c r="F582" s="328"/>
      <c r="G582" s="328"/>
      <c r="H582" s="328"/>
    </row>
    <row r="583">
      <c r="B583" s="361"/>
      <c r="C583" s="328"/>
      <c r="D583" s="328"/>
      <c r="E583" s="328"/>
      <c r="F583" s="328"/>
      <c r="G583" s="328"/>
      <c r="H583" s="328"/>
    </row>
    <row r="584">
      <c r="B584" s="361"/>
      <c r="C584" s="328"/>
      <c r="D584" s="328"/>
      <c r="E584" s="328"/>
      <c r="F584" s="328"/>
      <c r="G584" s="328"/>
      <c r="H584" s="328"/>
    </row>
    <row r="585">
      <c r="B585" s="361"/>
      <c r="C585" s="328"/>
      <c r="D585" s="328"/>
      <c r="E585" s="328"/>
      <c r="F585" s="328"/>
      <c r="G585" s="328"/>
      <c r="H585" s="328"/>
    </row>
    <row r="586">
      <c r="B586" s="361"/>
      <c r="C586" s="328"/>
      <c r="D586" s="328"/>
      <c r="E586" s="328"/>
      <c r="F586" s="328"/>
      <c r="G586" s="328"/>
      <c r="H586" s="328"/>
    </row>
    <row r="587">
      <c r="B587" s="361"/>
      <c r="C587" s="328"/>
      <c r="D587" s="328"/>
      <c r="E587" s="328"/>
      <c r="F587" s="328"/>
      <c r="G587" s="328"/>
      <c r="H587" s="328"/>
    </row>
    <row r="588">
      <c r="B588" s="361"/>
      <c r="C588" s="328"/>
      <c r="D588" s="328"/>
      <c r="E588" s="328"/>
      <c r="F588" s="328"/>
      <c r="G588" s="328"/>
      <c r="H588" s="328"/>
    </row>
    <row r="589">
      <c r="B589" s="361"/>
      <c r="C589" s="328"/>
      <c r="D589" s="328"/>
      <c r="E589" s="328"/>
      <c r="F589" s="328"/>
      <c r="G589" s="328"/>
      <c r="H589" s="328"/>
    </row>
    <row r="590">
      <c r="B590" s="361"/>
      <c r="C590" s="328"/>
      <c r="D590" s="328"/>
      <c r="E590" s="328"/>
      <c r="F590" s="328"/>
      <c r="G590" s="328"/>
      <c r="H590" s="328"/>
    </row>
    <row r="591">
      <c r="B591" s="361"/>
      <c r="C591" s="328"/>
      <c r="D591" s="328"/>
      <c r="E591" s="328"/>
      <c r="F591" s="328"/>
      <c r="G591" s="328"/>
      <c r="H591" s="328"/>
    </row>
    <row r="592">
      <c r="B592" s="361"/>
      <c r="C592" s="328"/>
      <c r="D592" s="328"/>
      <c r="E592" s="328"/>
      <c r="F592" s="328"/>
      <c r="G592" s="328"/>
      <c r="H592" s="328"/>
    </row>
    <row r="593">
      <c r="B593" s="361"/>
      <c r="C593" s="328"/>
      <c r="D593" s="328"/>
      <c r="E593" s="328"/>
      <c r="F593" s="328"/>
      <c r="G593" s="328"/>
      <c r="H593" s="328"/>
    </row>
    <row r="594">
      <c r="B594" s="361"/>
      <c r="C594" s="328"/>
      <c r="D594" s="328"/>
      <c r="E594" s="328"/>
      <c r="F594" s="328"/>
      <c r="G594" s="328"/>
      <c r="H594" s="328"/>
    </row>
    <row r="595">
      <c r="B595" s="361"/>
      <c r="C595" s="328"/>
      <c r="D595" s="328"/>
      <c r="E595" s="328"/>
      <c r="F595" s="328"/>
      <c r="G595" s="328"/>
      <c r="H595" s="328"/>
    </row>
    <row r="596">
      <c r="B596" s="361"/>
      <c r="C596" s="328"/>
      <c r="D596" s="328"/>
      <c r="E596" s="328"/>
      <c r="F596" s="328"/>
      <c r="G596" s="328"/>
      <c r="H596" s="328"/>
    </row>
    <row r="597">
      <c r="B597" s="361"/>
      <c r="C597" s="328"/>
      <c r="D597" s="328"/>
      <c r="E597" s="328"/>
      <c r="F597" s="328"/>
      <c r="G597" s="328"/>
      <c r="H597" s="328"/>
    </row>
    <row r="598">
      <c r="B598" s="361"/>
      <c r="C598" s="328"/>
      <c r="D598" s="328"/>
      <c r="E598" s="328"/>
      <c r="F598" s="328"/>
      <c r="G598" s="328"/>
      <c r="H598" s="328"/>
    </row>
    <row r="599">
      <c r="B599" s="361"/>
      <c r="C599" s="328"/>
      <c r="D599" s="328"/>
      <c r="E599" s="328"/>
      <c r="F599" s="328"/>
      <c r="G599" s="328"/>
      <c r="H599" s="328"/>
    </row>
    <row r="600">
      <c r="B600" s="361"/>
      <c r="C600" s="328"/>
      <c r="D600" s="328"/>
      <c r="E600" s="328"/>
      <c r="F600" s="328"/>
      <c r="G600" s="328"/>
      <c r="H600" s="328"/>
    </row>
    <row r="601">
      <c r="B601" s="361"/>
      <c r="C601" s="328"/>
      <c r="D601" s="328"/>
      <c r="E601" s="328"/>
      <c r="F601" s="328"/>
      <c r="G601" s="328"/>
      <c r="H601" s="328"/>
    </row>
    <row r="602">
      <c r="B602" s="361"/>
      <c r="C602" s="328"/>
      <c r="D602" s="328"/>
      <c r="E602" s="328"/>
      <c r="F602" s="328"/>
      <c r="G602" s="328"/>
      <c r="H602" s="328"/>
    </row>
    <row r="603">
      <c r="B603" s="361"/>
      <c r="C603" s="328"/>
      <c r="D603" s="328"/>
      <c r="E603" s="328"/>
      <c r="F603" s="328"/>
      <c r="G603" s="328"/>
      <c r="H603" s="328"/>
    </row>
    <row r="604">
      <c r="B604" s="361"/>
      <c r="C604" s="328"/>
      <c r="D604" s="328"/>
      <c r="E604" s="328"/>
      <c r="F604" s="328"/>
      <c r="G604" s="328"/>
      <c r="H604" s="328"/>
    </row>
    <row r="605">
      <c r="B605" s="361"/>
      <c r="C605" s="328"/>
      <c r="D605" s="328"/>
      <c r="E605" s="328"/>
      <c r="F605" s="328"/>
      <c r="G605" s="328"/>
      <c r="H605" s="328"/>
    </row>
    <row r="606">
      <c r="B606" s="361"/>
      <c r="C606" s="328"/>
      <c r="D606" s="328"/>
      <c r="E606" s="328"/>
      <c r="F606" s="328"/>
      <c r="G606" s="328"/>
      <c r="H606" s="328"/>
    </row>
    <row r="607">
      <c r="B607" s="361"/>
      <c r="C607" s="328"/>
      <c r="D607" s="328"/>
      <c r="E607" s="328"/>
      <c r="F607" s="328"/>
      <c r="G607" s="328"/>
      <c r="H607" s="328"/>
    </row>
    <row r="608">
      <c r="B608" s="361"/>
      <c r="C608" s="328"/>
      <c r="D608" s="328"/>
      <c r="E608" s="328"/>
      <c r="F608" s="328"/>
      <c r="G608" s="328"/>
      <c r="H608" s="328"/>
    </row>
    <row r="609">
      <c r="B609" s="361"/>
      <c r="C609" s="328"/>
      <c r="D609" s="328"/>
      <c r="E609" s="328"/>
      <c r="F609" s="328"/>
      <c r="G609" s="328"/>
      <c r="H609" s="328"/>
    </row>
    <row r="610">
      <c r="B610" s="361"/>
      <c r="C610" s="328"/>
      <c r="D610" s="328"/>
      <c r="E610" s="328"/>
      <c r="F610" s="328"/>
      <c r="G610" s="328"/>
      <c r="H610" s="328"/>
    </row>
    <row r="611">
      <c r="B611" s="361"/>
      <c r="C611" s="328"/>
      <c r="D611" s="328"/>
      <c r="E611" s="328"/>
      <c r="F611" s="328"/>
      <c r="G611" s="328"/>
      <c r="H611" s="328"/>
    </row>
    <row r="612">
      <c r="B612" s="361"/>
      <c r="C612" s="328"/>
      <c r="D612" s="328"/>
      <c r="E612" s="328"/>
      <c r="F612" s="328"/>
      <c r="G612" s="328"/>
      <c r="H612" s="328"/>
    </row>
    <row r="613">
      <c r="B613" s="361"/>
      <c r="C613" s="328"/>
      <c r="D613" s="328"/>
      <c r="E613" s="328"/>
      <c r="F613" s="328"/>
      <c r="G613" s="328"/>
      <c r="H613" s="328"/>
    </row>
    <row r="614">
      <c r="B614" s="361"/>
      <c r="C614" s="328"/>
      <c r="D614" s="328"/>
      <c r="E614" s="328"/>
      <c r="F614" s="328"/>
      <c r="G614" s="328"/>
      <c r="H614" s="328"/>
    </row>
    <row r="615">
      <c r="B615" s="361"/>
      <c r="C615" s="328"/>
      <c r="D615" s="328"/>
      <c r="E615" s="328"/>
      <c r="F615" s="328"/>
      <c r="G615" s="328"/>
      <c r="H615" s="328"/>
    </row>
    <row r="616">
      <c r="B616" s="361"/>
      <c r="C616" s="328"/>
      <c r="D616" s="328"/>
      <c r="E616" s="328"/>
      <c r="F616" s="328"/>
      <c r="G616" s="328"/>
      <c r="H616" s="328"/>
    </row>
    <row r="617">
      <c r="B617" s="361"/>
      <c r="C617" s="328"/>
      <c r="D617" s="328"/>
      <c r="E617" s="328"/>
      <c r="F617" s="328"/>
      <c r="G617" s="328"/>
      <c r="H617" s="328"/>
    </row>
    <row r="618">
      <c r="B618" s="361"/>
      <c r="C618" s="328"/>
      <c r="D618" s="328"/>
      <c r="E618" s="328"/>
      <c r="F618" s="328"/>
      <c r="G618" s="328"/>
      <c r="H618" s="328"/>
    </row>
    <row r="619">
      <c r="B619" s="361"/>
      <c r="C619" s="328"/>
      <c r="D619" s="328"/>
      <c r="E619" s="328"/>
      <c r="F619" s="328"/>
      <c r="G619" s="328"/>
      <c r="H619" s="328"/>
    </row>
    <row r="620">
      <c r="B620" s="361"/>
      <c r="C620" s="328"/>
      <c r="D620" s="328"/>
      <c r="E620" s="328"/>
      <c r="F620" s="328"/>
      <c r="G620" s="328"/>
      <c r="H620" s="328"/>
    </row>
    <row r="621">
      <c r="B621" s="361"/>
      <c r="C621" s="328"/>
      <c r="D621" s="328"/>
      <c r="E621" s="328"/>
      <c r="F621" s="328"/>
      <c r="G621" s="328"/>
      <c r="H621" s="328"/>
    </row>
    <row r="622">
      <c r="B622" s="361"/>
      <c r="C622" s="328"/>
      <c r="D622" s="328"/>
      <c r="E622" s="328"/>
      <c r="F622" s="328"/>
      <c r="G622" s="328"/>
      <c r="H622" s="328"/>
    </row>
    <row r="623">
      <c r="B623" s="361"/>
      <c r="C623" s="328"/>
      <c r="D623" s="328"/>
      <c r="E623" s="328"/>
      <c r="F623" s="328"/>
      <c r="G623" s="328"/>
      <c r="H623" s="328"/>
    </row>
    <row r="624">
      <c r="B624" s="361"/>
      <c r="C624" s="328"/>
      <c r="D624" s="328"/>
      <c r="E624" s="328"/>
      <c r="F624" s="328"/>
      <c r="G624" s="328"/>
      <c r="H624" s="328"/>
    </row>
    <row r="625">
      <c r="B625" s="361"/>
      <c r="C625" s="328"/>
      <c r="D625" s="328"/>
      <c r="E625" s="328"/>
      <c r="F625" s="328"/>
      <c r="G625" s="328"/>
      <c r="H625" s="328"/>
    </row>
    <row r="626">
      <c r="B626" s="361"/>
      <c r="C626" s="328"/>
      <c r="D626" s="328"/>
      <c r="E626" s="328"/>
      <c r="F626" s="328"/>
      <c r="G626" s="328"/>
      <c r="H626" s="328"/>
    </row>
    <row r="627">
      <c r="B627" s="361"/>
      <c r="C627" s="328"/>
      <c r="D627" s="328"/>
      <c r="E627" s="328"/>
      <c r="F627" s="328"/>
      <c r="G627" s="328"/>
      <c r="H627" s="328"/>
    </row>
    <row r="628">
      <c r="B628" s="361"/>
      <c r="C628" s="328"/>
      <c r="D628" s="328"/>
      <c r="E628" s="328"/>
      <c r="F628" s="328"/>
      <c r="G628" s="328"/>
      <c r="H628" s="328"/>
    </row>
    <row r="629">
      <c r="B629" s="361"/>
      <c r="C629" s="328"/>
      <c r="D629" s="328"/>
      <c r="E629" s="328"/>
      <c r="F629" s="328"/>
      <c r="G629" s="328"/>
      <c r="H629" s="328"/>
    </row>
    <row r="630">
      <c r="B630" s="361"/>
      <c r="C630" s="328"/>
      <c r="D630" s="328"/>
      <c r="E630" s="328"/>
      <c r="F630" s="328"/>
      <c r="G630" s="328"/>
      <c r="H630" s="328"/>
    </row>
    <row r="631">
      <c r="B631" s="361"/>
      <c r="C631" s="328"/>
      <c r="D631" s="328"/>
      <c r="E631" s="328"/>
      <c r="F631" s="328"/>
      <c r="G631" s="328"/>
      <c r="H631" s="328"/>
    </row>
    <row r="632">
      <c r="B632" s="361"/>
      <c r="C632" s="328"/>
      <c r="D632" s="328"/>
      <c r="E632" s="328"/>
      <c r="F632" s="328"/>
      <c r="G632" s="328"/>
      <c r="H632" s="328"/>
    </row>
    <row r="633">
      <c r="B633" s="361"/>
      <c r="C633" s="328"/>
      <c r="D633" s="328"/>
      <c r="E633" s="328"/>
      <c r="F633" s="328"/>
      <c r="G633" s="328"/>
      <c r="H633" s="328"/>
    </row>
    <row r="634">
      <c r="B634" s="361"/>
      <c r="C634" s="328"/>
      <c r="D634" s="328"/>
      <c r="E634" s="328"/>
      <c r="F634" s="328"/>
      <c r="G634" s="328"/>
      <c r="H634" s="328"/>
    </row>
    <row r="635">
      <c r="B635" s="361"/>
      <c r="C635" s="328"/>
      <c r="D635" s="328"/>
      <c r="E635" s="328"/>
      <c r="F635" s="328"/>
      <c r="G635" s="328"/>
      <c r="H635" s="328"/>
    </row>
    <row r="636">
      <c r="B636" s="361"/>
      <c r="C636" s="328"/>
      <c r="D636" s="328"/>
      <c r="E636" s="328"/>
      <c r="F636" s="328"/>
      <c r="G636" s="328"/>
      <c r="H636" s="328"/>
    </row>
    <row r="637">
      <c r="B637" s="361"/>
      <c r="C637" s="328"/>
      <c r="D637" s="328"/>
      <c r="E637" s="328"/>
      <c r="F637" s="328"/>
      <c r="G637" s="328"/>
      <c r="H637" s="328"/>
    </row>
    <row r="638">
      <c r="B638" s="361"/>
      <c r="C638" s="328"/>
      <c r="D638" s="328"/>
      <c r="E638" s="328"/>
      <c r="F638" s="328"/>
      <c r="G638" s="328"/>
      <c r="H638" s="328"/>
    </row>
    <row r="639">
      <c r="B639" s="361"/>
      <c r="C639" s="328"/>
      <c r="D639" s="328"/>
      <c r="E639" s="328"/>
      <c r="F639" s="328"/>
      <c r="G639" s="328"/>
      <c r="H639" s="328"/>
    </row>
    <row r="640">
      <c r="B640" s="361"/>
      <c r="C640" s="328"/>
      <c r="D640" s="328"/>
      <c r="E640" s="328"/>
      <c r="F640" s="328"/>
      <c r="G640" s="328"/>
      <c r="H640" s="328"/>
    </row>
    <row r="641">
      <c r="B641" s="361"/>
      <c r="C641" s="328"/>
      <c r="D641" s="328"/>
      <c r="E641" s="328"/>
      <c r="F641" s="328"/>
      <c r="G641" s="328"/>
      <c r="H641" s="328"/>
    </row>
    <row r="642">
      <c r="B642" s="361"/>
      <c r="C642" s="328"/>
      <c r="D642" s="328"/>
      <c r="E642" s="328"/>
      <c r="F642" s="328"/>
      <c r="G642" s="328"/>
      <c r="H642" s="328"/>
    </row>
    <row r="643">
      <c r="B643" s="361"/>
      <c r="C643" s="328"/>
      <c r="D643" s="328"/>
      <c r="E643" s="328"/>
      <c r="F643" s="328"/>
      <c r="G643" s="328"/>
      <c r="H643" s="328"/>
    </row>
    <row r="644">
      <c r="B644" s="361"/>
      <c r="C644" s="328"/>
      <c r="D644" s="328"/>
      <c r="E644" s="328"/>
      <c r="F644" s="328"/>
      <c r="G644" s="328"/>
      <c r="H644" s="328"/>
    </row>
    <row r="645">
      <c r="B645" s="361"/>
      <c r="C645" s="328"/>
      <c r="D645" s="328"/>
      <c r="E645" s="328"/>
      <c r="F645" s="328"/>
      <c r="G645" s="328"/>
      <c r="H645" s="328"/>
    </row>
    <row r="646">
      <c r="B646" s="361"/>
      <c r="C646" s="328"/>
      <c r="D646" s="328"/>
      <c r="E646" s="328"/>
      <c r="F646" s="328"/>
      <c r="G646" s="328"/>
      <c r="H646" s="328"/>
    </row>
    <row r="647">
      <c r="B647" s="361"/>
      <c r="C647" s="328"/>
      <c r="D647" s="328"/>
      <c r="E647" s="328"/>
      <c r="F647" s="328"/>
      <c r="G647" s="328"/>
      <c r="H647" s="328"/>
    </row>
    <row r="648">
      <c r="B648" s="361"/>
      <c r="C648" s="328"/>
      <c r="D648" s="328"/>
      <c r="E648" s="328"/>
      <c r="F648" s="328"/>
      <c r="G648" s="328"/>
      <c r="H648" s="328"/>
    </row>
    <row r="649">
      <c r="B649" s="361"/>
      <c r="C649" s="328"/>
      <c r="D649" s="328"/>
      <c r="E649" s="328"/>
      <c r="F649" s="328"/>
      <c r="G649" s="328"/>
      <c r="H649" s="328"/>
    </row>
    <row r="650">
      <c r="B650" s="361"/>
      <c r="C650" s="328"/>
      <c r="D650" s="328"/>
      <c r="E650" s="328"/>
      <c r="F650" s="328"/>
      <c r="G650" s="328"/>
      <c r="H650" s="328"/>
    </row>
    <row r="651">
      <c r="B651" s="361"/>
      <c r="C651" s="328"/>
      <c r="D651" s="328"/>
      <c r="E651" s="328"/>
      <c r="F651" s="328"/>
      <c r="G651" s="328"/>
      <c r="H651" s="328"/>
    </row>
    <row r="652">
      <c r="B652" s="361"/>
      <c r="C652" s="328"/>
      <c r="D652" s="328"/>
      <c r="E652" s="328"/>
      <c r="F652" s="328"/>
      <c r="G652" s="328"/>
      <c r="H652" s="328"/>
    </row>
    <row r="653">
      <c r="B653" s="361"/>
      <c r="C653" s="328"/>
      <c r="D653" s="328"/>
      <c r="E653" s="328"/>
      <c r="F653" s="328"/>
      <c r="G653" s="328"/>
      <c r="H653" s="328"/>
    </row>
    <row r="654">
      <c r="B654" s="361"/>
      <c r="C654" s="328"/>
      <c r="D654" s="328"/>
      <c r="E654" s="328"/>
      <c r="F654" s="328"/>
      <c r="G654" s="328"/>
      <c r="H654" s="328"/>
    </row>
    <row r="655">
      <c r="B655" s="361"/>
      <c r="C655" s="328"/>
      <c r="D655" s="328"/>
      <c r="E655" s="328"/>
      <c r="F655" s="328"/>
      <c r="G655" s="328"/>
      <c r="H655" s="328"/>
    </row>
    <row r="656">
      <c r="B656" s="361"/>
      <c r="C656" s="328"/>
      <c r="D656" s="328"/>
      <c r="E656" s="328"/>
      <c r="F656" s="328"/>
      <c r="G656" s="328"/>
      <c r="H656" s="328"/>
    </row>
    <row r="657">
      <c r="B657" s="361"/>
      <c r="C657" s="328"/>
      <c r="D657" s="328"/>
      <c r="E657" s="328"/>
      <c r="F657" s="328"/>
      <c r="G657" s="328"/>
      <c r="H657" s="328"/>
    </row>
    <row r="658">
      <c r="B658" s="361"/>
      <c r="C658" s="328"/>
      <c r="D658" s="328"/>
      <c r="E658" s="328"/>
      <c r="F658" s="328"/>
      <c r="G658" s="328"/>
      <c r="H658" s="328"/>
    </row>
    <row r="659">
      <c r="B659" s="361"/>
      <c r="C659" s="328"/>
      <c r="D659" s="328"/>
      <c r="E659" s="328"/>
      <c r="F659" s="328"/>
      <c r="G659" s="328"/>
      <c r="H659" s="328"/>
    </row>
    <row r="660">
      <c r="B660" s="361"/>
      <c r="C660" s="328"/>
      <c r="D660" s="328"/>
      <c r="E660" s="328"/>
      <c r="F660" s="328"/>
      <c r="G660" s="328"/>
      <c r="H660" s="328"/>
    </row>
    <row r="661">
      <c r="B661" s="361"/>
      <c r="C661" s="328"/>
      <c r="D661" s="328"/>
      <c r="E661" s="328"/>
      <c r="F661" s="328"/>
      <c r="G661" s="328"/>
      <c r="H661" s="328"/>
    </row>
    <row r="662">
      <c r="B662" s="361"/>
      <c r="C662" s="328"/>
      <c r="D662" s="328"/>
      <c r="E662" s="328"/>
      <c r="F662" s="328"/>
      <c r="G662" s="328"/>
      <c r="H662" s="328"/>
    </row>
    <row r="663">
      <c r="B663" s="361"/>
      <c r="C663" s="328"/>
      <c r="D663" s="328"/>
      <c r="E663" s="328"/>
      <c r="F663" s="328"/>
      <c r="G663" s="328"/>
      <c r="H663" s="328"/>
    </row>
    <row r="664">
      <c r="B664" s="361"/>
      <c r="C664" s="328"/>
      <c r="D664" s="328"/>
      <c r="E664" s="328"/>
      <c r="F664" s="328"/>
      <c r="G664" s="328"/>
      <c r="H664" s="328"/>
    </row>
    <row r="665">
      <c r="B665" s="361"/>
      <c r="C665" s="328"/>
      <c r="D665" s="328"/>
      <c r="E665" s="328"/>
      <c r="F665" s="328"/>
      <c r="G665" s="328"/>
      <c r="H665" s="328"/>
    </row>
    <row r="666">
      <c r="B666" s="361"/>
      <c r="C666" s="328"/>
      <c r="D666" s="328"/>
      <c r="E666" s="328"/>
      <c r="F666" s="328"/>
      <c r="G666" s="328"/>
      <c r="H666" s="328"/>
    </row>
    <row r="667">
      <c r="B667" s="361"/>
      <c r="C667" s="328"/>
      <c r="D667" s="328"/>
      <c r="E667" s="328"/>
      <c r="F667" s="328"/>
      <c r="G667" s="328"/>
      <c r="H667" s="328"/>
    </row>
    <row r="668">
      <c r="B668" s="361"/>
      <c r="C668" s="328"/>
      <c r="D668" s="328"/>
      <c r="E668" s="328"/>
      <c r="F668" s="328"/>
      <c r="G668" s="328"/>
      <c r="H668" s="328"/>
    </row>
    <row r="669">
      <c r="B669" s="361"/>
      <c r="C669" s="328"/>
      <c r="D669" s="328"/>
      <c r="E669" s="328"/>
      <c r="F669" s="328"/>
      <c r="G669" s="328"/>
      <c r="H669" s="328"/>
    </row>
    <row r="670">
      <c r="B670" s="361"/>
      <c r="C670" s="328"/>
      <c r="D670" s="328"/>
      <c r="E670" s="328"/>
      <c r="F670" s="328"/>
      <c r="G670" s="328"/>
      <c r="H670" s="328"/>
    </row>
    <row r="671">
      <c r="B671" s="361"/>
      <c r="C671" s="328"/>
      <c r="D671" s="328"/>
      <c r="E671" s="328"/>
      <c r="F671" s="328"/>
      <c r="G671" s="328"/>
      <c r="H671" s="328"/>
    </row>
    <row r="672">
      <c r="B672" s="361"/>
      <c r="C672" s="328"/>
      <c r="D672" s="328"/>
      <c r="E672" s="328"/>
      <c r="F672" s="328"/>
      <c r="G672" s="328"/>
      <c r="H672" s="328"/>
    </row>
    <row r="673">
      <c r="B673" s="361"/>
      <c r="C673" s="328"/>
      <c r="D673" s="328"/>
      <c r="E673" s="328"/>
      <c r="F673" s="328"/>
      <c r="G673" s="328"/>
      <c r="H673" s="328"/>
    </row>
    <row r="674">
      <c r="B674" s="361"/>
      <c r="C674" s="328"/>
      <c r="D674" s="328"/>
      <c r="E674" s="328"/>
      <c r="F674" s="328"/>
      <c r="G674" s="328"/>
      <c r="H674" s="328"/>
    </row>
    <row r="675">
      <c r="B675" s="361"/>
      <c r="C675" s="328"/>
      <c r="D675" s="328"/>
      <c r="E675" s="328"/>
      <c r="F675" s="328"/>
      <c r="G675" s="328"/>
      <c r="H675" s="328"/>
    </row>
    <row r="676">
      <c r="B676" s="361"/>
      <c r="C676" s="328"/>
      <c r="D676" s="328"/>
      <c r="E676" s="328"/>
      <c r="F676" s="328"/>
      <c r="G676" s="328"/>
      <c r="H676" s="328"/>
    </row>
    <row r="677">
      <c r="B677" s="361"/>
      <c r="C677" s="328"/>
      <c r="D677" s="328"/>
      <c r="E677" s="328"/>
      <c r="F677" s="328"/>
      <c r="G677" s="328"/>
      <c r="H677" s="328"/>
    </row>
    <row r="678">
      <c r="B678" s="361"/>
      <c r="C678" s="328"/>
      <c r="D678" s="328"/>
      <c r="E678" s="328"/>
      <c r="F678" s="328"/>
      <c r="G678" s="328"/>
      <c r="H678" s="328"/>
    </row>
    <row r="679">
      <c r="B679" s="361"/>
      <c r="C679" s="328"/>
      <c r="D679" s="328"/>
      <c r="E679" s="328"/>
      <c r="F679" s="328"/>
      <c r="G679" s="328"/>
      <c r="H679" s="328"/>
    </row>
    <row r="680">
      <c r="B680" s="361"/>
      <c r="C680" s="328"/>
      <c r="D680" s="328"/>
      <c r="E680" s="328"/>
      <c r="F680" s="328"/>
      <c r="G680" s="328"/>
      <c r="H680" s="328"/>
    </row>
    <row r="681">
      <c r="B681" s="361"/>
      <c r="C681" s="328"/>
      <c r="D681" s="328"/>
      <c r="E681" s="328"/>
      <c r="F681" s="328"/>
      <c r="G681" s="328"/>
      <c r="H681" s="328"/>
    </row>
    <row r="682">
      <c r="B682" s="361"/>
      <c r="C682" s="328"/>
      <c r="D682" s="328"/>
      <c r="E682" s="328"/>
      <c r="F682" s="328"/>
      <c r="G682" s="328"/>
      <c r="H682" s="328"/>
    </row>
    <row r="683">
      <c r="B683" s="361"/>
      <c r="C683" s="328"/>
      <c r="D683" s="328"/>
      <c r="E683" s="328"/>
      <c r="F683" s="328"/>
      <c r="G683" s="328"/>
      <c r="H683" s="328"/>
    </row>
    <row r="684">
      <c r="B684" s="361"/>
      <c r="C684" s="328"/>
      <c r="D684" s="328"/>
      <c r="E684" s="328"/>
      <c r="F684" s="328"/>
      <c r="G684" s="328"/>
      <c r="H684" s="328"/>
    </row>
    <row r="685">
      <c r="B685" s="361"/>
      <c r="C685" s="328"/>
      <c r="D685" s="328"/>
      <c r="E685" s="328"/>
      <c r="F685" s="328"/>
      <c r="G685" s="328"/>
      <c r="H685" s="328"/>
    </row>
    <row r="686">
      <c r="B686" s="361"/>
      <c r="C686" s="328"/>
      <c r="D686" s="328"/>
      <c r="E686" s="328"/>
      <c r="F686" s="328"/>
      <c r="G686" s="328"/>
      <c r="H686" s="328"/>
    </row>
    <row r="687">
      <c r="B687" s="361"/>
      <c r="C687" s="328"/>
      <c r="D687" s="328"/>
      <c r="E687" s="328"/>
      <c r="F687" s="328"/>
      <c r="G687" s="328"/>
      <c r="H687" s="328"/>
    </row>
    <row r="688">
      <c r="B688" s="361"/>
      <c r="C688" s="328"/>
      <c r="D688" s="328"/>
      <c r="E688" s="328"/>
      <c r="F688" s="328"/>
      <c r="G688" s="328"/>
      <c r="H688" s="328"/>
    </row>
    <row r="689">
      <c r="B689" s="361"/>
      <c r="C689" s="328"/>
      <c r="D689" s="328"/>
      <c r="E689" s="328"/>
      <c r="F689" s="328"/>
      <c r="G689" s="328"/>
      <c r="H689" s="328"/>
    </row>
    <row r="690">
      <c r="B690" s="361"/>
      <c r="C690" s="328"/>
      <c r="D690" s="328"/>
      <c r="E690" s="328"/>
      <c r="F690" s="328"/>
      <c r="G690" s="328"/>
      <c r="H690" s="328"/>
    </row>
    <row r="691">
      <c r="B691" s="361"/>
      <c r="C691" s="328"/>
      <c r="D691" s="328"/>
      <c r="E691" s="328"/>
      <c r="F691" s="328"/>
      <c r="G691" s="328"/>
      <c r="H691" s="328"/>
    </row>
    <row r="692">
      <c r="B692" s="361"/>
      <c r="C692" s="328"/>
      <c r="D692" s="328"/>
      <c r="E692" s="328"/>
      <c r="F692" s="328"/>
      <c r="G692" s="328"/>
      <c r="H692" s="328"/>
    </row>
    <row r="693">
      <c r="B693" s="361"/>
      <c r="C693" s="328"/>
      <c r="D693" s="328"/>
      <c r="E693" s="328"/>
      <c r="F693" s="328"/>
      <c r="G693" s="328"/>
      <c r="H693" s="328"/>
    </row>
    <row r="694">
      <c r="B694" s="361"/>
      <c r="C694" s="328"/>
      <c r="D694" s="328"/>
      <c r="E694" s="328"/>
      <c r="F694" s="328"/>
      <c r="G694" s="328"/>
      <c r="H694" s="328"/>
    </row>
    <row r="695">
      <c r="B695" s="361"/>
      <c r="C695" s="328"/>
      <c r="D695" s="328"/>
      <c r="E695" s="328"/>
      <c r="F695" s="328"/>
      <c r="G695" s="328"/>
      <c r="H695" s="328"/>
    </row>
    <row r="696">
      <c r="B696" s="361"/>
      <c r="C696" s="328"/>
      <c r="D696" s="328"/>
      <c r="E696" s="328"/>
      <c r="F696" s="328"/>
      <c r="G696" s="328"/>
      <c r="H696" s="328"/>
    </row>
    <row r="697">
      <c r="B697" s="361"/>
      <c r="C697" s="328"/>
      <c r="D697" s="328"/>
      <c r="E697" s="328"/>
      <c r="F697" s="328"/>
      <c r="G697" s="328"/>
      <c r="H697" s="328"/>
    </row>
    <row r="698">
      <c r="B698" s="361"/>
      <c r="C698" s="328"/>
      <c r="D698" s="328"/>
      <c r="E698" s="328"/>
      <c r="F698" s="328"/>
      <c r="G698" s="328"/>
      <c r="H698" s="328"/>
    </row>
    <row r="699">
      <c r="B699" s="361"/>
      <c r="C699" s="328"/>
      <c r="D699" s="328"/>
      <c r="E699" s="328"/>
      <c r="F699" s="328"/>
      <c r="G699" s="328"/>
      <c r="H699" s="328"/>
    </row>
    <row r="700">
      <c r="B700" s="361"/>
      <c r="C700" s="328"/>
      <c r="D700" s="328"/>
      <c r="E700" s="328"/>
      <c r="F700" s="328"/>
      <c r="G700" s="328"/>
      <c r="H700" s="328"/>
    </row>
    <row r="701">
      <c r="B701" s="361"/>
      <c r="C701" s="328"/>
      <c r="D701" s="328"/>
      <c r="E701" s="328"/>
      <c r="F701" s="328"/>
      <c r="G701" s="328"/>
      <c r="H701" s="328"/>
    </row>
    <row r="702">
      <c r="B702" s="361"/>
      <c r="C702" s="328"/>
      <c r="D702" s="328"/>
      <c r="E702" s="328"/>
      <c r="F702" s="328"/>
      <c r="G702" s="328"/>
      <c r="H702" s="328"/>
    </row>
    <row r="703">
      <c r="B703" s="361"/>
      <c r="C703" s="328"/>
      <c r="D703" s="328"/>
      <c r="E703" s="328"/>
      <c r="F703" s="328"/>
      <c r="G703" s="328"/>
      <c r="H703" s="328"/>
    </row>
    <row r="704">
      <c r="B704" s="361"/>
      <c r="C704" s="328"/>
      <c r="D704" s="328"/>
      <c r="E704" s="328"/>
      <c r="F704" s="328"/>
      <c r="G704" s="328"/>
      <c r="H704" s="328"/>
    </row>
    <row r="705">
      <c r="B705" s="361"/>
      <c r="C705" s="328"/>
      <c r="D705" s="328"/>
      <c r="E705" s="328"/>
      <c r="F705" s="328"/>
      <c r="G705" s="328"/>
      <c r="H705" s="328"/>
    </row>
    <row r="706">
      <c r="B706" s="361"/>
      <c r="C706" s="328"/>
      <c r="D706" s="328"/>
      <c r="E706" s="328"/>
      <c r="F706" s="328"/>
      <c r="G706" s="328"/>
      <c r="H706" s="328"/>
    </row>
    <row r="707">
      <c r="B707" s="361"/>
      <c r="C707" s="328"/>
      <c r="D707" s="328"/>
      <c r="E707" s="328"/>
      <c r="F707" s="328"/>
      <c r="G707" s="328"/>
      <c r="H707" s="328"/>
    </row>
    <row r="708">
      <c r="B708" s="361"/>
      <c r="C708" s="328"/>
      <c r="D708" s="328"/>
      <c r="E708" s="328"/>
      <c r="F708" s="328"/>
      <c r="G708" s="328"/>
      <c r="H708" s="328"/>
    </row>
    <row r="709">
      <c r="B709" s="361"/>
      <c r="C709" s="328"/>
      <c r="D709" s="328"/>
      <c r="E709" s="328"/>
      <c r="F709" s="328"/>
      <c r="G709" s="328"/>
      <c r="H709" s="328"/>
    </row>
    <row r="710">
      <c r="B710" s="361"/>
      <c r="C710" s="328"/>
      <c r="D710" s="328"/>
      <c r="E710" s="328"/>
      <c r="F710" s="328"/>
      <c r="G710" s="328"/>
      <c r="H710" s="328"/>
    </row>
    <row r="711">
      <c r="B711" s="361"/>
      <c r="C711" s="328"/>
      <c r="D711" s="328"/>
      <c r="E711" s="328"/>
      <c r="F711" s="328"/>
      <c r="G711" s="328"/>
      <c r="H711" s="328"/>
    </row>
    <row r="712">
      <c r="B712" s="361"/>
      <c r="C712" s="328"/>
      <c r="D712" s="328"/>
      <c r="E712" s="328"/>
      <c r="F712" s="328"/>
      <c r="G712" s="328"/>
      <c r="H712" s="328"/>
    </row>
    <row r="713">
      <c r="B713" s="361"/>
      <c r="C713" s="328"/>
      <c r="D713" s="328"/>
      <c r="E713" s="328"/>
      <c r="F713" s="328"/>
      <c r="G713" s="328"/>
      <c r="H713" s="328"/>
    </row>
    <row r="714">
      <c r="B714" s="361"/>
      <c r="C714" s="328"/>
      <c r="D714" s="328"/>
      <c r="E714" s="328"/>
      <c r="F714" s="328"/>
      <c r="G714" s="328"/>
      <c r="H714" s="328"/>
    </row>
    <row r="715">
      <c r="B715" s="361"/>
      <c r="C715" s="328"/>
      <c r="D715" s="328"/>
      <c r="E715" s="328"/>
      <c r="F715" s="328"/>
      <c r="G715" s="328"/>
      <c r="H715" s="328"/>
    </row>
    <row r="716">
      <c r="B716" s="361"/>
      <c r="C716" s="328"/>
      <c r="D716" s="328"/>
      <c r="E716" s="328"/>
      <c r="F716" s="328"/>
      <c r="G716" s="328"/>
      <c r="H716" s="328"/>
    </row>
    <row r="717">
      <c r="B717" s="361"/>
      <c r="C717" s="328"/>
      <c r="D717" s="328"/>
      <c r="E717" s="328"/>
      <c r="F717" s="328"/>
      <c r="G717" s="328"/>
      <c r="H717" s="328"/>
    </row>
    <row r="718">
      <c r="B718" s="361"/>
      <c r="C718" s="328"/>
      <c r="D718" s="328"/>
      <c r="E718" s="328"/>
      <c r="F718" s="328"/>
      <c r="G718" s="328"/>
      <c r="H718" s="328"/>
    </row>
    <row r="719">
      <c r="B719" s="361"/>
      <c r="C719" s="328"/>
      <c r="D719" s="328"/>
      <c r="E719" s="328"/>
      <c r="F719" s="328"/>
      <c r="G719" s="328"/>
      <c r="H719" s="328"/>
    </row>
    <row r="720">
      <c r="B720" s="361"/>
      <c r="C720" s="328"/>
      <c r="D720" s="328"/>
      <c r="E720" s="328"/>
      <c r="F720" s="328"/>
      <c r="G720" s="328"/>
      <c r="H720" s="328"/>
    </row>
    <row r="721">
      <c r="B721" s="361"/>
      <c r="C721" s="328"/>
      <c r="D721" s="328"/>
      <c r="E721" s="328"/>
      <c r="F721" s="328"/>
      <c r="G721" s="328"/>
      <c r="H721" s="328"/>
    </row>
    <row r="722">
      <c r="B722" s="361"/>
      <c r="C722" s="328"/>
      <c r="D722" s="328"/>
      <c r="E722" s="328"/>
      <c r="F722" s="328"/>
      <c r="G722" s="328"/>
      <c r="H722" s="328"/>
    </row>
    <row r="723">
      <c r="B723" s="361"/>
      <c r="C723" s="328"/>
      <c r="D723" s="328"/>
      <c r="E723" s="328"/>
      <c r="F723" s="328"/>
      <c r="G723" s="328"/>
      <c r="H723" s="328"/>
    </row>
    <row r="724">
      <c r="B724" s="361"/>
      <c r="C724" s="328"/>
      <c r="D724" s="328"/>
      <c r="E724" s="328"/>
      <c r="F724" s="328"/>
      <c r="G724" s="328"/>
      <c r="H724" s="328"/>
    </row>
    <row r="725">
      <c r="B725" s="361"/>
      <c r="C725" s="328"/>
      <c r="D725" s="328"/>
      <c r="E725" s="328"/>
      <c r="F725" s="328"/>
      <c r="G725" s="328"/>
      <c r="H725" s="328"/>
    </row>
    <row r="726">
      <c r="B726" s="361"/>
      <c r="C726" s="328"/>
      <c r="D726" s="328"/>
      <c r="E726" s="328"/>
      <c r="F726" s="328"/>
      <c r="G726" s="328"/>
      <c r="H726" s="328"/>
    </row>
    <row r="727">
      <c r="B727" s="361"/>
      <c r="C727" s="328"/>
      <c r="D727" s="328"/>
      <c r="E727" s="328"/>
      <c r="F727" s="328"/>
      <c r="G727" s="328"/>
      <c r="H727" s="328"/>
    </row>
    <row r="728">
      <c r="B728" s="361"/>
      <c r="C728" s="328"/>
      <c r="D728" s="328"/>
      <c r="E728" s="328"/>
      <c r="F728" s="328"/>
      <c r="G728" s="328"/>
      <c r="H728" s="328"/>
    </row>
    <row r="729">
      <c r="B729" s="361"/>
      <c r="C729" s="328"/>
      <c r="D729" s="328"/>
      <c r="E729" s="328"/>
      <c r="F729" s="328"/>
      <c r="G729" s="328"/>
      <c r="H729" s="328"/>
    </row>
    <row r="730">
      <c r="B730" s="361"/>
      <c r="C730" s="328"/>
      <c r="D730" s="328"/>
      <c r="E730" s="328"/>
      <c r="F730" s="328"/>
      <c r="G730" s="328"/>
      <c r="H730" s="328"/>
    </row>
    <row r="731">
      <c r="B731" s="361"/>
      <c r="C731" s="328"/>
      <c r="D731" s="328"/>
      <c r="E731" s="328"/>
      <c r="F731" s="328"/>
      <c r="G731" s="328"/>
      <c r="H731" s="328"/>
    </row>
    <row r="732">
      <c r="B732" s="361"/>
      <c r="C732" s="328"/>
      <c r="D732" s="328"/>
      <c r="E732" s="328"/>
      <c r="F732" s="328"/>
      <c r="G732" s="328"/>
      <c r="H732" s="328"/>
    </row>
    <row r="733">
      <c r="B733" s="361"/>
      <c r="C733" s="328"/>
      <c r="D733" s="328"/>
      <c r="E733" s="328"/>
      <c r="F733" s="328"/>
      <c r="G733" s="328"/>
      <c r="H733" s="328"/>
    </row>
    <row r="734">
      <c r="B734" s="361"/>
      <c r="C734" s="328"/>
      <c r="D734" s="328"/>
      <c r="E734" s="328"/>
      <c r="F734" s="328"/>
      <c r="G734" s="328"/>
      <c r="H734" s="328"/>
    </row>
    <row r="735">
      <c r="B735" s="361"/>
      <c r="C735" s="328"/>
      <c r="D735" s="328"/>
      <c r="E735" s="328"/>
      <c r="F735" s="328"/>
      <c r="G735" s="328"/>
      <c r="H735" s="328"/>
    </row>
    <row r="736">
      <c r="B736" s="361"/>
      <c r="C736" s="328"/>
      <c r="D736" s="328"/>
      <c r="E736" s="328"/>
      <c r="F736" s="328"/>
      <c r="G736" s="328"/>
      <c r="H736" s="328"/>
    </row>
    <row r="737">
      <c r="B737" s="361"/>
      <c r="C737" s="328"/>
      <c r="D737" s="328"/>
      <c r="E737" s="328"/>
      <c r="F737" s="328"/>
      <c r="G737" s="328"/>
      <c r="H737" s="328"/>
    </row>
    <row r="738">
      <c r="B738" s="361"/>
      <c r="C738" s="328"/>
      <c r="D738" s="328"/>
      <c r="E738" s="328"/>
      <c r="F738" s="328"/>
      <c r="G738" s="328"/>
      <c r="H738" s="328"/>
    </row>
    <row r="739">
      <c r="B739" s="361"/>
      <c r="C739" s="328"/>
      <c r="D739" s="328"/>
      <c r="E739" s="328"/>
      <c r="F739" s="328"/>
      <c r="G739" s="328"/>
      <c r="H739" s="328"/>
    </row>
    <row r="740">
      <c r="B740" s="361"/>
      <c r="C740" s="328"/>
      <c r="D740" s="328"/>
      <c r="E740" s="328"/>
      <c r="F740" s="328"/>
      <c r="G740" s="328"/>
      <c r="H740" s="328"/>
    </row>
    <row r="741">
      <c r="B741" s="361"/>
      <c r="C741" s="328"/>
      <c r="D741" s="328"/>
      <c r="E741" s="328"/>
      <c r="F741" s="328"/>
      <c r="G741" s="328"/>
      <c r="H741" s="328"/>
    </row>
    <row r="742">
      <c r="B742" s="361"/>
      <c r="C742" s="328"/>
      <c r="D742" s="328"/>
      <c r="E742" s="328"/>
      <c r="F742" s="328"/>
      <c r="G742" s="328"/>
      <c r="H742" s="328"/>
    </row>
    <row r="743">
      <c r="B743" s="361"/>
      <c r="C743" s="328"/>
      <c r="D743" s="328"/>
      <c r="E743" s="328"/>
      <c r="F743" s="328"/>
      <c r="G743" s="328"/>
      <c r="H743" s="328"/>
    </row>
    <row r="744">
      <c r="B744" s="361"/>
      <c r="C744" s="328"/>
      <c r="D744" s="328"/>
      <c r="E744" s="328"/>
      <c r="F744" s="328"/>
      <c r="G744" s="328"/>
      <c r="H744" s="328"/>
    </row>
    <row r="745">
      <c r="B745" s="361"/>
      <c r="C745" s="328"/>
      <c r="D745" s="328"/>
      <c r="E745" s="328"/>
      <c r="F745" s="328"/>
      <c r="G745" s="328"/>
      <c r="H745" s="328"/>
    </row>
    <row r="746">
      <c r="B746" s="361"/>
      <c r="C746" s="328"/>
      <c r="D746" s="328"/>
      <c r="E746" s="328"/>
      <c r="F746" s="328"/>
      <c r="G746" s="328"/>
      <c r="H746" s="328"/>
    </row>
    <row r="747">
      <c r="B747" s="361"/>
      <c r="C747" s="328"/>
      <c r="D747" s="328"/>
      <c r="E747" s="328"/>
      <c r="F747" s="328"/>
      <c r="G747" s="328"/>
      <c r="H747" s="328"/>
    </row>
    <row r="748">
      <c r="B748" s="361"/>
      <c r="C748" s="328"/>
      <c r="D748" s="328"/>
      <c r="E748" s="328"/>
      <c r="F748" s="328"/>
      <c r="G748" s="328"/>
      <c r="H748" s="328"/>
    </row>
    <row r="749">
      <c r="B749" s="361"/>
      <c r="C749" s="328"/>
      <c r="D749" s="328"/>
      <c r="E749" s="328"/>
      <c r="F749" s="328"/>
      <c r="G749" s="328"/>
      <c r="H749" s="328"/>
    </row>
    <row r="750">
      <c r="B750" s="361"/>
      <c r="C750" s="328"/>
      <c r="D750" s="328"/>
      <c r="E750" s="328"/>
      <c r="F750" s="328"/>
      <c r="G750" s="328"/>
      <c r="H750" s="328"/>
    </row>
    <row r="751">
      <c r="B751" s="361"/>
      <c r="C751" s="328"/>
      <c r="D751" s="328"/>
      <c r="E751" s="328"/>
      <c r="F751" s="328"/>
      <c r="G751" s="328"/>
      <c r="H751" s="328"/>
    </row>
    <row r="752">
      <c r="B752" s="361"/>
      <c r="C752" s="328"/>
      <c r="D752" s="328"/>
      <c r="E752" s="328"/>
      <c r="F752" s="328"/>
      <c r="G752" s="328"/>
      <c r="H752" s="328"/>
    </row>
    <row r="753">
      <c r="B753" s="361"/>
      <c r="C753" s="328"/>
      <c r="D753" s="328"/>
      <c r="E753" s="328"/>
      <c r="F753" s="328"/>
      <c r="G753" s="328"/>
      <c r="H753" s="328"/>
    </row>
    <row r="754">
      <c r="B754" s="361"/>
      <c r="C754" s="328"/>
      <c r="D754" s="328"/>
      <c r="E754" s="328"/>
      <c r="F754" s="328"/>
      <c r="G754" s="328"/>
      <c r="H754" s="328"/>
    </row>
    <row r="755">
      <c r="B755" s="361"/>
      <c r="C755" s="328"/>
      <c r="D755" s="328"/>
      <c r="E755" s="328"/>
      <c r="F755" s="328"/>
      <c r="G755" s="328"/>
      <c r="H755" s="328"/>
    </row>
    <row r="756">
      <c r="B756" s="361"/>
      <c r="C756" s="328"/>
      <c r="D756" s="328"/>
      <c r="E756" s="328"/>
      <c r="F756" s="328"/>
      <c r="G756" s="328"/>
      <c r="H756" s="328"/>
    </row>
    <row r="757">
      <c r="B757" s="361"/>
      <c r="C757" s="328"/>
      <c r="D757" s="328"/>
      <c r="E757" s="328"/>
      <c r="F757" s="328"/>
      <c r="G757" s="328"/>
      <c r="H757" s="328"/>
    </row>
    <row r="758">
      <c r="B758" s="361"/>
      <c r="C758" s="328"/>
      <c r="D758" s="328"/>
      <c r="E758" s="328"/>
      <c r="F758" s="328"/>
      <c r="G758" s="328"/>
      <c r="H758" s="328"/>
    </row>
    <row r="759">
      <c r="B759" s="361"/>
      <c r="C759" s="328"/>
      <c r="D759" s="328"/>
      <c r="E759" s="328"/>
      <c r="F759" s="328"/>
      <c r="G759" s="328"/>
      <c r="H759" s="328"/>
    </row>
    <row r="760">
      <c r="B760" s="361"/>
      <c r="C760" s="328"/>
      <c r="D760" s="328"/>
      <c r="E760" s="328"/>
      <c r="F760" s="328"/>
      <c r="G760" s="328"/>
      <c r="H760" s="328"/>
    </row>
    <row r="761">
      <c r="B761" s="361"/>
      <c r="C761" s="328"/>
      <c r="D761" s="328"/>
      <c r="E761" s="328"/>
      <c r="F761" s="328"/>
      <c r="G761" s="328"/>
      <c r="H761" s="328"/>
    </row>
    <row r="762">
      <c r="B762" s="361"/>
      <c r="C762" s="328"/>
      <c r="D762" s="328"/>
      <c r="E762" s="328"/>
      <c r="F762" s="328"/>
      <c r="G762" s="328"/>
      <c r="H762" s="328"/>
    </row>
    <row r="763">
      <c r="B763" s="361"/>
      <c r="C763" s="328"/>
      <c r="D763" s="328"/>
      <c r="E763" s="328"/>
      <c r="F763" s="328"/>
      <c r="G763" s="328"/>
      <c r="H763" s="328"/>
    </row>
    <row r="764">
      <c r="B764" s="361"/>
      <c r="C764" s="328"/>
      <c r="D764" s="328"/>
      <c r="E764" s="328"/>
      <c r="F764" s="328"/>
      <c r="G764" s="328"/>
      <c r="H764" s="328"/>
    </row>
    <row r="765">
      <c r="B765" s="361"/>
      <c r="C765" s="328"/>
      <c r="D765" s="328"/>
      <c r="E765" s="328"/>
      <c r="F765" s="328"/>
      <c r="G765" s="328"/>
      <c r="H765" s="328"/>
    </row>
    <row r="766">
      <c r="B766" s="361"/>
      <c r="C766" s="328"/>
      <c r="D766" s="328"/>
      <c r="E766" s="328"/>
      <c r="F766" s="328"/>
      <c r="G766" s="328"/>
      <c r="H766" s="328"/>
    </row>
    <row r="767">
      <c r="B767" s="361"/>
      <c r="C767" s="328"/>
      <c r="D767" s="328"/>
      <c r="E767" s="328"/>
      <c r="F767" s="328"/>
      <c r="G767" s="328"/>
      <c r="H767" s="328"/>
    </row>
    <row r="768">
      <c r="B768" s="361"/>
      <c r="C768" s="328"/>
      <c r="D768" s="328"/>
      <c r="E768" s="328"/>
      <c r="F768" s="328"/>
      <c r="G768" s="328"/>
      <c r="H768" s="328"/>
    </row>
    <row r="769">
      <c r="B769" s="361"/>
      <c r="C769" s="328"/>
      <c r="D769" s="328"/>
      <c r="E769" s="328"/>
      <c r="F769" s="328"/>
      <c r="G769" s="328"/>
      <c r="H769" s="328"/>
    </row>
    <row r="770">
      <c r="B770" s="361"/>
      <c r="C770" s="328"/>
      <c r="D770" s="328"/>
      <c r="E770" s="328"/>
      <c r="F770" s="328"/>
      <c r="G770" s="328"/>
      <c r="H770" s="328"/>
    </row>
    <row r="771">
      <c r="B771" s="361"/>
      <c r="C771" s="328"/>
      <c r="D771" s="328"/>
      <c r="E771" s="328"/>
      <c r="F771" s="328"/>
      <c r="G771" s="328"/>
      <c r="H771" s="328"/>
    </row>
    <row r="772">
      <c r="B772" s="361"/>
      <c r="C772" s="328"/>
      <c r="D772" s="328"/>
      <c r="E772" s="328"/>
      <c r="F772" s="328"/>
      <c r="G772" s="328"/>
      <c r="H772" s="328"/>
    </row>
    <row r="773">
      <c r="B773" s="361"/>
      <c r="C773" s="328"/>
      <c r="D773" s="328"/>
      <c r="E773" s="328"/>
      <c r="F773" s="328"/>
      <c r="G773" s="328"/>
      <c r="H773" s="328"/>
    </row>
    <row r="774">
      <c r="B774" s="361"/>
      <c r="C774" s="328"/>
      <c r="D774" s="328"/>
      <c r="E774" s="328"/>
      <c r="F774" s="328"/>
      <c r="G774" s="328"/>
      <c r="H774" s="328"/>
    </row>
    <row r="775">
      <c r="B775" s="361"/>
      <c r="C775" s="328"/>
      <c r="D775" s="328"/>
      <c r="E775" s="328"/>
      <c r="F775" s="328"/>
      <c r="G775" s="328"/>
      <c r="H775" s="328"/>
    </row>
    <row r="776">
      <c r="B776" s="361"/>
      <c r="C776" s="328"/>
      <c r="D776" s="328"/>
      <c r="E776" s="328"/>
      <c r="F776" s="328"/>
      <c r="G776" s="328"/>
      <c r="H776" s="328"/>
    </row>
    <row r="777">
      <c r="B777" s="361"/>
      <c r="C777" s="328"/>
      <c r="D777" s="328"/>
      <c r="E777" s="328"/>
      <c r="F777" s="328"/>
      <c r="G777" s="328"/>
      <c r="H777" s="328"/>
    </row>
    <row r="778">
      <c r="B778" s="361"/>
      <c r="C778" s="328"/>
      <c r="D778" s="328"/>
      <c r="E778" s="328"/>
      <c r="F778" s="328"/>
      <c r="G778" s="328"/>
      <c r="H778" s="328"/>
    </row>
    <row r="779">
      <c r="B779" s="361"/>
      <c r="C779" s="328"/>
      <c r="D779" s="328"/>
      <c r="E779" s="328"/>
      <c r="F779" s="328"/>
      <c r="G779" s="328"/>
      <c r="H779" s="328"/>
    </row>
    <row r="780">
      <c r="B780" s="361"/>
      <c r="C780" s="328"/>
      <c r="D780" s="328"/>
      <c r="E780" s="328"/>
      <c r="F780" s="328"/>
      <c r="G780" s="328"/>
      <c r="H780" s="328"/>
    </row>
    <row r="781">
      <c r="B781" s="361"/>
      <c r="C781" s="328"/>
      <c r="D781" s="328"/>
      <c r="E781" s="328"/>
      <c r="F781" s="328"/>
      <c r="G781" s="328"/>
      <c r="H781" s="328"/>
    </row>
    <row r="782">
      <c r="B782" s="361"/>
      <c r="C782" s="328"/>
      <c r="D782" s="328"/>
      <c r="E782" s="328"/>
      <c r="F782" s="328"/>
      <c r="G782" s="328"/>
      <c r="H782" s="328"/>
    </row>
    <row r="783">
      <c r="B783" s="361"/>
      <c r="C783" s="328"/>
      <c r="D783" s="328"/>
      <c r="E783" s="328"/>
      <c r="F783" s="328"/>
      <c r="G783" s="328"/>
      <c r="H783" s="328"/>
    </row>
    <row r="784">
      <c r="B784" s="361"/>
      <c r="C784" s="328"/>
      <c r="D784" s="328"/>
      <c r="E784" s="328"/>
      <c r="F784" s="328"/>
      <c r="G784" s="328"/>
      <c r="H784" s="328"/>
    </row>
    <row r="785">
      <c r="B785" s="361"/>
      <c r="C785" s="328"/>
      <c r="D785" s="328"/>
      <c r="E785" s="328"/>
      <c r="F785" s="328"/>
      <c r="G785" s="328"/>
      <c r="H785" s="328"/>
    </row>
    <row r="786">
      <c r="B786" s="361"/>
      <c r="C786" s="328"/>
      <c r="D786" s="328"/>
      <c r="E786" s="328"/>
      <c r="F786" s="328"/>
      <c r="G786" s="328"/>
      <c r="H786" s="328"/>
    </row>
    <row r="787">
      <c r="B787" s="361"/>
      <c r="C787" s="328"/>
      <c r="D787" s="328"/>
      <c r="E787" s="328"/>
      <c r="F787" s="328"/>
      <c r="G787" s="328"/>
      <c r="H787" s="328"/>
    </row>
    <row r="788">
      <c r="B788" s="361"/>
      <c r="C788" s="328"/>
      <c r="D788" s="328"/>
      <c r="E788" s="328"/>
      <c r="F788" s="328"/>
      <c r="G788" s="328"/>
      <c r="H788" s="328"/>
    </row>
    <row r="789">
      <c r="B789" s="361"/>
      <c r="C789" s="328"/>
      <c r="D789" s="328"/>
      <c r="E789" s="328"/>
      <c r="F789" s="328"/>
      <c r="G789" s="328"/>
      <c r="H789" s="328"/>
    </row>
    <row r="790">
      <c r="B790" s="361"/>
      <c r="C790" s="328"/>
      <c r="D790" s="328"/>
      <c r="E790" s="328"/>
      <c r="F790" s="328"/>
      <c r="G790" s="328"/>
      <c r="H790" s="328"/>
    </row>
    <row r="791">
      <c r="B791" s="361"/>
      <c r="C791" s="328"/>
      <c r="D791" s="328"/>
      <c r="E791" s="328"/>
      <c r="F791" s="328"/>
      <c r="G791" s="328"/>
      <c r="H791" s="328"/>
    </row>
    <row r="792">
      <c r="B792" s="361"/>
      <c r="C792" s="328"/>
      <c r="D792" s="328"/>
      <c r="E792" s="328"/>
      <c r="F792" s="328"/>
      <c r="G792" s="328"/>
      <c r="H792" s="328"/>
    </row>
    <row r="793">
      <c r="B793" s="361"/>
      <c r="C793" s="328"/>
      <c r="D793" s="328"/>
      <c r="E793" s="328"/>
      <c r="F793" s="328"/>
      <c r="G793" s="328"/>
      <c r="H793" s="328"/>
    </row>
    <row r="794">
      <c r="B794" s="361"/>
      <c r="C794" s="328"/>
      <c r="D794" s="328"/>
      <c r="E794" s="328"/>
      <c r="F794" s="328"/>
      <c r="G794" s="328"/>
      <c r="H794" s="328"/>
    </row>
    <row r="795">
      <c r="B795" s="361"/>
      <c r="C795" s="328"/>
      <c r="D795" s="328"/>
      <c r="E795" s="328"/>
      <c r="F795" s="328"/>
      <c r="G795" s="328"/>
      <c r="H795" s="328"/>
    </row>
    <row r="796">
      <c r="B796" s="361"/>
      <c r="C796" s="328"/>
      <c r="D796" s="328"/>
      <c r="E796" s="328"/>
      <c r="F796" s="328"/>
      <c r="G796" s="328"/>
      <c r="H796" s="328"/>
    </row>
    <row r="797">
      <c r="B797" s="361"/>
      <c r="C797" s="328"/>
      <c r="D797" s="328"/>
      <c r="E797" s="328"/>
      <c r="F797" s="328"/>
      <c r="G797" s="328"/>
      <c r="H797" s="328"/>
    </row>
    <row r="798">
      <c r="B798" s="361"/>
      <c r="C798" s="328"/>
      <c r="D798" s="328"/>
      <c r="E798" s="328"/>
      <c r="F798" s="328"/>
      <c r="G798" s="328"/>
      <c r="H798" s="328"/>
    </row>
    <row r="799">
      <c r="B799" s="361"/>
      <c r="C799" s="328"/>
      <c r="D799" s="328"/>
      <c r="E799" s="328"/>
      <c r="F799" s="328"/>
      <c r="G799" s="328"/>
      <c r="H799" s="328"/>
    </row>
    <row r="800">
      <c r="B800" s="361"/>
      <c r="C800" s="328"/>
      <c r="D800" s="328"/>
      <c r="E800" s="328"/>
      <c r="F800" s="328"/>
      <c r="G800" s="328"/>
      <c r="H800" s="328"/>
    </row>
    <row r="801">
      <c r="B801" s="361"/>
      <c r="C801" s="328"/>
      <c r="D801" s="328"/>
      <c r="E801" s="328"/>
      <c r="F801" s="328"/>
      <c r="G801" s="328"/>
      <c r="H801" s="328"/>
    </row>
    <row r="802">
      <c r="B802" s="361"/>
      <c r="C802" s="328"/>
      <c r="D802" s="328"/>
      <c r="E802" s="328"/>
      <c r="F802" s="328"/>
      <c r="G802" s="328"/>
      <c r="H802" s="328"/>
    </row>
    <row r="803">
      <c r="B803" s="361"/>
      <c r="C803" s="328"/>
      <c r="D803" s="328"/>
      <c r="E803" s="328"/>
      <c r="F803" s="328"/>
      <c r="G803" s="328"/>
      <c r="H803" s="328"/>
    </row>
    <row r="804">
      <c r="B804" s="361"/>
      <c r="C804" s="328"/>
      <c r="D804" s="328"/>
      <c r="E804" s="328"/>
      <c r="F804" s="328"/>
      <c r="G804" s="328"/>
      <c r="H804" s="328"/>
    </row>
    <row r="805">
      <c r="B805" s="361"/>
      <c r="C805" s="328"/>
      <c r="D805" s="328"/>
      <c r="E805" s="328"/>
      <c r="F805" s="328"/>
      <c r="G805" s="328"/>
      <c r="H805" s="328"/>
    </row>
    <row r="806">
      <c r="B806" s="361"/>
      <c r="C806" s="328"/>
      <c r="D806" s="328"/>
      <c r="E806" s="328"/>
      <c r="F806" s="328"/>
      <c r="G806" s="328"/>
      <c r="H806" s="328"/>
    </row>
    <row r="807">
      <c r="B807" s="361"/>
      <c r="C807" s="328"/>
      <c r="D807" s="328"/>
      <c r="E807" s="328"/>
      <c r="F807" s="328"/>
      <c r="G807" s="328"/>
      <c r="H807" s="328"/>
    </row>
    <row r="808">
      <c r="B808" s="361"/>
      <c r="C808" s="328"/>
      <c r="D808" s="328"/>
      <c r="E808" s="328"/>
      <c r="F808" s="328"/>
      <c r="G808" s="328"/>
      <c r="H808" s="328"/>
    </row>
    <row r="809">
      <c r="B809" s="361"/>
      <c r="C809" s="328"/>
      <c r="D809" s="328"/>
      <c r="E809" s="328"/>
      <c r="F809" s="328"/>
      <c r="G809" s="328"/>
      <c r="H809" s="328"/>
    </row>
    <row r="810">
      <c r="B810" s="361"/>
      <c r="C810" s="328"/>
      <c r="D810" s="328"/>
      <c r="E810" s="328"/>
      <c r="F810" s="328"/>
      <c r="G810" s="328"/>
      <c r="H810" s="328"/>
    </row>
    <row r="811">
      <c r="B811" s="361"/>
      <c r="C811" s="328"/>
      <c r="D811" s="328"/>
      <c r="E811" s="328"/>
      <c r="F811" s="328"/>
      <c r="G811" s="328"/>
      <c r="H811" s="328"/>
    </row>
    <row r="812">
      <c r="B812" s="361"/>
      <c r="C812" s="328"/>
      <c r="D812" s="328"/>
      <c r="E812" s="328"/>
      <c r="F812" s="328"/>
      <c r="G812" s="328"/>
      <c r="H812" s="328"/>
    </row>
    <row r="813">
      <c r="B813" s="361"/>
      <c r="C813" s="328"/>
      <c r="D813" s="328"/>
      <c r="E813" s="328"/>
      <c r="F813" s="328"/>
      <c r="G813" s="328"/>
      <c r="H813" s="328"/>
    </row>
    <row r="814">
      <c r="B814" s="361"/>
      <c r="C814" s="328"/>
      <c r="D814" s="328"/>
      <c r="E814" s="328"/>
      <c r="F814" s="328"/>
      <c r="G814" s="328"/>
      <c r="H814" s="328"/>
    </row>
    <row r="815">
      <c r="B815" s="361"/>
      <c r="C815" s="328"/>
      <c r="D815" s="328"/>
      <c r="E815" s="328"/>
      <c r="F815" s="328"/>
      <c r="G815" s="328"/>
      <c r="H815" s="328"/>
    </row>
    <row r="816">
      <c r="B816" s="361"/>
      <c r="C816" s="328"/>
      <c r="D816" s="328"/>
      <c r="E816" s="328"/>
      <c r="F816" s="328"/>
      <c r="G816" s="328"/>
      <c r="H816" s="328"/>
    </row>
    <row r="817">
      <c r="B817" s="361"/>
      <c r="C817" s="328"/>
      <c r="D817" s="328"/>
      <c r="E817" s="328"/>
      <c r="F817" s="328"/>
      <c r="G817" s="328"/>
      <c r="H817" s="328"/>
    </row>
    <row r="818">
      <c r="B818" s="361"/>
      <c r="C818" s="328"/>
      <c r="D818" s="328"/>
      <c r="E818" s="328"/>
      <c r="F818" s="328"/>
      <c r="G818" s="328"/>
      <c r="H818" s="328"/>
    </row>
    <row r="819">
      <c r="B819" s="361"/>
      <c r="C819" s="328"/>
      <c r="D819" s="328"/>
      <c r="E819" s="328"/>
      <c r="F819" s="328"/>
      <c r="G819" s="328"/>
      <c r="H819" s="328"/>
    </row>
    <row r="820">
      <c r="B820" s="361"/>
      <c r="C820" s="328"/>
      <c r="D820" s="328"/>
      <c r="E820" s="328"/>
      <c r="F820" s="328"/>
      <c r="G820" s="328"/>
      <c r="H820" s="328"/>
    </row>
    <row r="821">
      <c r="B821" s="361"/>
      <c r="C821" s="328"/>
      <c r="D821" s="328"/>
      <c r="E821" s="328"/>
      <c r="F821" s="328"/>
      <c r="G821" s="328"/>
      <c r="H821" s="328"/>
    </row>
    <row r="822">
      <c r="B822" s="361"/>
      <c r="C822" s="328"/>
      <c r="D822" s="328"/>
      <c r="E822" s="328"/>
      <c r="F822" s="328"/>
      <c r="G822" s="328"/>
      <c r="H822" s="328"/>
    </row>
    <row r="823">
      <c r="B823" s="361"/>
      <c r="C823" s="328"/>
      <c r="D823" s="328"/>
      <c r="E823" s="328"/>
      <c r="F823" s="328"/>
      <c r="G823" s="328"/>
      <c r="H823" s="328"/>
    </row>
    <row r="824">
      <c r="B824" s="361"/>
      <c r="C824" s="328"/>
      <c r="D824" s="328"/>
      <c r="E824" s="328"/>
      <c r="F824" s="328"/>
      <c r="G824" s="328"/>
      <c r="H824" s="328"/>
    </row>
    <row r="825">
      <c r="B825" s="361"/>
      <c r="C825" s="328"/>
      <c r="D825" s="328"/>
      <c r="E825" s="328"/>
      <c r="F825" s="328"/>
      <c r="G825" s="328"/>
      <c r="H825" s="328"/>
    </row>
    <row r="826">
      <c r="B826" s="361"/>
      <c r="C826" s="328"/>
      <c r="D826" s="328"/>
      <c r="E826" s="328"/>
      <c r="F826" s="328"/>
      <c r="G826" s="328"/>
      <c r="H826" s="328"/>
    </row>
    <row r="827">
      <c r="B827" s="361"/>
      <c r="C827" s="328"/>
      <c r="D827" s="328"/>
      <c r="E827" s="328"/>
      <c r="F827" s="328"/>
      <c r="G827" s="328"/>
      <c r="H827" s="328"/>
    </row>
    <row r="828">
      <c r="B828" s="361"/>
      <c r="C828" s="328"/>
      <c r="D828" s="328"/>
      <c r="E828" s="328"/>
      <c r="F828" s="328"/>
      <c r="G828" s="328"/>
      <c r="H828" s="328"/>
    </row>
    <row r="829">
      <c r="B829" s="361"/>
      <c r="C829" s="328"/>
      <c r="D829" s="328"/>
      <c r="E829" s="328"/>
      <c r="F829" s="328"/>
      <c r="G829" s="328"/>
      <c r="H829" s="328"/>
    </row>
    <row r="830">
      <c r="B830" s="361"/>
      <c r="C830" s="328"/>
      <c r="D830" s="328"/>
      <c r="E830" s="328"/>
      <c r="F830" s="328"/>
      <c r="G830" s="328"/>
      <c r="H830" s="328"/>
    </row>
    <row r="831">
      <c r="B831" s="361"/>
      <c r="C831" s="328"/>
      <c r="D831" s="328"/>
      <c r="E831" s="328"/>
      <c r="F831" s="328"/>
      <c r="G831" s="328"/>
      <c r="H831" s="328"/>
    </row>
    <row r="832">
      <c r="B832" s="361"/>
      <c r="C832" s="328"/>
      <c r="D832" s="328"/>
      <c r="E832" s="328"/>
      <c r="F832" s="328"/>
      <c r="G832" s="328"/>
      <c r="H832" s="328"/>
    </row>
    <row r="833">
      <c r="B833" s="361"/>
      <c r="C833" s="328"/>
      <c r="D833" s="328"/>
      <c r="E833" s="328"/>
      <c r="F833" s="328"/>
      <c r="G833" s="328"/>
      <c r="H833" s="328"/>
    </row>
    <row r="834">
      <c r="B834" s="361"/>
      <c r="C834" s="328"/>
      <c r="D834" s="328"/>
      <c r="E834" s="328"/>
      <c r="F834" s="328"/>
      <c r="G834" s="328"/>
      <c r="H834" s="328"/>
    </row>
    <row r="835">
      <c r="B835" s="361"/>
      <c r="C835" s="328"/>
      <c r="D835" s="328"/>
      <c r="E835" s="328"/>
      <c r="F835" s="328"/>
      <c r="G835" s="328"/>
      <c r="H835" s="328"/>
    </row>
    <row r="836">
      <c r="B836" s="361"/>
      <c r="C836" s="328"/>
      <c r="D836" s="328"/>
      <c r="E836" s="328"/>
      <c r="F836" s="328"/>
      <c r="G836" s="328"/>
      <c r="H836" s="328"/>
    </row>
    <row r="837">
      <c r="B837" s="361"/>
      <c r="C837" s="328"/>
      <c r="D837" s="328"/>
      <c r="E837" s="328"/>
      <c r="F837" s="328"/>
      <c r="G837" s="328"/>
      <c r="H837" s="328"/>
    </row>
    <row r="838">
      <c r="B838" s="361"/>
      <c r="C838" s="328"/>
      <c r="D838" s="328"/>
      <c r="E838" s="328"/>
      <c r="F838" s="328"/>
      <c r="G838" s="328"/>
      <c r="H838" s="328"/>
    </row>
    <row r="839">
      <c r="B839" s="361"/>
      <c r="C839" s="328"/>
      <c r="D839" s="328"/>
      <c r="E839" s="328"/>
      <c r="F839" s="328"/>
      <c r="G839" s="328"/>
      <c r="H839" s="328"/>
    </row>
    <row r="840">
      <c r="B840" s="361"/>
      <c r="C840" s="328"/>
      <c r="D840" s="328"/>
      <c r="E840" s="328"/>
      <c r="F840" s="328"/>
      <c r="G840" s="328"/>
      <c r="H840" s="328"/>
    </row>
    <row r="841">
      <c r="B841" s="361"/>
      <c r="C841" s="328"/>
      <c r="D841" s="328"/>
      <c r="E841" s="328"/>
      <c r="F841" s="328"/>
      <c r="G841" s="328"/>
      <c r="H841" s="328"/>
    </row>
    <row r="842">
      <c r="B842" s="361"/>
      <c r="C842" s="328"/>
      <c r="D842" s="328"/>
      <c r="E842" s="328"/>
      <c r="F842" s="328"/>
      <c r="G842" s="328"/>
      <c r="H842" s="328"/>
    </row>
    <row r="843">
      <c r="B843" s="361"/>
      <c r="C843" s="328"/>
      <c r="D843" s="328"/>
      <c r="E843" s="328"/>
      <c r="F843" s="328"/>
      <c r="G843" s="328"/>
      <c r="H843" s="328"/>
    </row>
    <row r="844">
      <c r="B844" s="361"/>
      <c r="C844" s="328"/>
      <c r="D844" s="328"/>
      <c r="E844" s="328"/>
      <c r="F844" s="328"/>
      <c r="G844" s="328"/>
      <c r="H844" s="328"/>
    </row>
    <row r="845">
      <c r="B845" s="361"/>
      <c r="C845" s="328"/>
      <c r="D845" s="328"/>
      <c r="E845" s="328"/>
      <c r="F845" s="328"/>
      <c r="G845" s="328"/>
      <c r="H845" s="328"/>
    </row>
    <row r="846">
      <c r="B846" s="361"/>
      <c r="C846" s="328"/>
      <c r="D846" s="328"/>
      <c r="E846" s="328"/>
      <c r="F846" s="328"/>
      <c r="G846" s="328"/>
      <c r="H846" s="328"/>
    </row>
    <row r="847">
      <c r="B847" s="361"/>
      <c r="C847" s="328"/>
      <c r="D847" s="328"/>
      <c r="E847" s="328"/>
      <c r="F847" s="328"/>
      <c r="G847" s="328"/>
      <c r="H847" s="328"/>
    </row>
    <row r="848">
      <c r="B848" s="361"/>
      <c r="C848" s="328"/>
      <c r="D848" s="328"/>
      <c r="E848" s="328"/>
      <c r="F848" s="328"/>
      <c r="G848" s="328"/>
      <c r="H848" s="328"/>
    </row>
    <row r="849">
      <c r="B849" s="361"/>
      <c r="C849" s="328"/>
      <c r="D849" s="328"/>
      <c r="E849" s="328"/>
      <c r="F849" s="328"/>
      <c r="G849" s="328"/>
      <c r="H849" s="328"/>
    </row>
    <row r="850">
      <c r="B850" s="361"/>
      <c r="C850" s="328"/>
      <c r="D850" s="328"/>
      <c r="E850" s="328"/>
      <c r="F850" s="328"/>
      <c r="G850" s="328"/>
      <c r="H850" s="328"/>
    </row>
    <row r="851">
      <c r="B851" s="361"/>
      <c r="C851" s="328"/>
      <c r="D851" s="328"/>
      <c r="E851" s="328"/>
      <c r="F851" s="328"/>
      <c r="G851" s="328"/>
      <c r="H851" s="328"/>
    </row>
    <row r="852">
      <c r="B852" s="361"/>
      <c r="C852" s="328"/>
      <c r="D852" s="328"/>
      <c r="E852" s="328"/>
      <c r="F852" s="328"/>
      <c r="G852" s="328"/>
      <c r="H852" s="328"/>
    </row>
    <row r="853">
      <c r="B853" s="361"/>
      <c r="C853" s="328"/>
      <c r="D853" s="328"/>
      <c r="E853" s="328"/>
      <c r="F853" s="328"/>
      <c r="G853" s="328"/>
      <c r="H853" s="328"/>
    </row>
    <row r="854">
      <c r="B854" s="361"/>
      <c r="C854" s="328"/>
      <c r="D854" s="328"/>
      <c r="E854" s="328"/>
      <c r="F854" s="328"/>
      <c r="G854" s="328"/>
      <c r="H854" s="328"/>
    </row>
    <row r="855">
      <c r="B855" s="361"/>
      <c r="C855" s="328"/>
      <c r="D855" s="328"/>
      <c r="E855" s="328"/>
      <c r="F855" s="328"/>
      <c r="G855" s="328"/>
      <c r="H855" s="328"/>
    </row>
    <row r="856">
      <c r="B856" s="361"/>
      <c r="C856" s="328"/>
      <c r="D856" s="328"/>
      <c r="E856" s="328"/>
      <c r="F856" s="328"/>
      <c r="G856" s="328"/>
      <c r="H856" s="328"/>
    </row>
    <row r="857">
      <c r="B857" s="361"/>
      <c r="C857" s="328"/>
      <c r="D857" s="328"/>
      <c r="E857" s="328"/>
      <c r="F857" s="328"/>
      <c r="G857" s="328"/>
      <c r="H857" s="328"/>
    </row>
    <row r="858">
      <c r="B858" s="361"/>
      <c r="C858" s="328"/>
      <c r="D858" s="328"/>
      <c r="E858" s="328"/>
      <c r="F858" s="328"/>
      <c r="G858" s="328"/>
      <c r="H858" s="328"/>
    </row>
    <row r="859">
      <c r="B859" s="361"/>
      <c r="C859" s="328"/>
      <c r="D859" s="328"/>
      <c r="E859" s="328"/>
      <c r="F859" s="328"/>
      <c r="G859" s="328"/>
      <c r="H859" s="328"/>
    </row>
    <row r="860">
      <c r="B860" s="361"/>
      <c r="C860" s="328"/>
      <c r="D860" s="328"/>
      <c r="E860" s="328"/>
      <c r="F860" s="328"/>
      <c r="G860" s="328"/>
      <c r="H860" s="328"/>
    </row>
    <row r="861">
      <c r="B861" s="361"/>
      <c r="C861" s="328"/>
      <c r="D861" s="328"/>
      <c r="E861" s="328"/>
      <c r="F861" s="328"/>
      <c r="G861" s="328"/>
      <c r="H861" s="328"/>
    </row>
    <row r="862">
      <c r="B862" s="361"/>
      <c r="C862" s="328"/>
      <c r="D862" s="328"/>
      <c r="E862" s="328"/>
      <c r="F862" s="328"/>
      <c r="G862" s="328"/>
      <c r="H862" s="328"/>
    </row>
    <row r="863">
      <c r="B863" s="361"/>
      <c r="C863" s="328"/>
      <c r="D863" s="328"/>
      <c r="E863" s="328"/>
      <c r="F863" s="328"/>
      <c r="G863" s="328"/>
      <c r="H863" s="328"/>
    </row>
    <row r="864">
      <c r="B864" s="361"/>
      <c r="C864" s="328"/>
      <c r="D864" s="328"/>
      <c r="E864" s="328"/>
      <c r="F864" s="328"/>
      <c r="G864" s="328"/>
      <c r="H864" s="328"/>
    </row>
    <row r="865">
      <c r="B865" s="361"/>
      <c r="C865" s="328"/>
      <c r="D865" s="328"/>
      <c r="E865" s="328"/>
      <c r="F865" s="328"/>
      <c r="G865" s="328"/>
      <c r="H865" s="328"/>
    </row>
    <row r="866">
      <c r="B866" s="361"/>
      <c r="C866" s="328"/>
      <c r="D866" s="328"/>
      <c r="E866" s="328"/>
      <c r="F866" s="328"/>
      <c r="G866" s="328"/>
      <c r="H866" s="328"/>
    </row>
    <row r="867">
      <c r="B867" s="361"/>
      <c r="C867" s="328"/>
      <c r="D867" s="328"/>
      <c r="E867" s="328"/>
      <c r="F867" s="328"/>
      <c r="G867" s="328"/>
      <c r="H867" s="328"/>
    </row>
    <row r="868">
      <c r="B868" s="361"/>
      <c r="C868" s="328"/>
      <c r="D868" s="328"/>
      <c r="E868" s="328"/>
      <c r="F868" s="328"/>
      <c r="G868" s="328"/>
      <c r="H868" s="328"/>
    </row>
    <row r="869">
      <c r="B869" s="361"/>
      <c r="C869" s="328"/>
      <c r="D869" s="328"/>
      <c r="E869" s="328"/>
      <c r="F869" s="328"/>
      <c r="G869" s="328"/>
      <c r="H869" s="328"/>
    </row>
    <row r="870">
      <c r="B870" s="361"/>
      <c r="C870" s="328"/>
      <c r="D870" s="328"/>
      <c r="E870" s="328"/>
      <c r="F870" s="328"/>
      <c r="G870" s="328"/>
      <c r="H870" s="328"/>
    </row>
    <row r="871">
      <c r="B871" s="361"/>
      <c r="C871" s="328"/>
      <c r="D871" s="328"/>
      <c r="E871" s="328"/>
      <c r="F871" s="328"/>
      <c r="G871" s="328"/>
      <c r="H871" s="328"/>
    </row>
    <row r="872">
      <c r="B872" s="361"/>
      <c r="C872" s="328"/>
      <c r="D872" s="328"/>
      <c r="E872" s="328"/>
      <c r="F872" s="328"/>
      <c r="G872" s="328"/>
      <c r="H872" s="328"/>
    </row>
    <row r="873">
      <c r="B873" s="361"/>
      <c r="C873" s="328"/>
      <c r="D873" s="328"/>
      <c r="E873" s="328"/>
      <c r="F873" s="328"/>
      <c r="G873" s="328"/>
      <c r="H873" s="328"/>
    </row>
    <row r="874">
      <c r="B874" s="361"/>
      <c r="C874" s="328"/>
      <c r="D874" s="328"/>
      <c r="E874" s="328"/>
      <c r="F874" s="328"/>
      <c r="G874" s="328"/>
      <c r="H874" s="328"/>
    </row>
    <row r="875">
      <c r="B875" s="361"/>
      <c r="C875" s="328"/>
      <c r="D875" s="328"/>
      <c r="E875" s="328"/>
      <c r="F875" s="328"/>
      <c r="G875" s="328"/>
      <c r="H875" s="328"/>
    </row>
    <row r="876">
      <c r="B876" s="361"/>
      <c r="C876" s="328"/>
      <c r="D876" s="328"/>
      <c r="E876" s="328"/>
      <c r="F876" s="328"/>
      <c r="G876" s="328"/>
      <c r="H876" s="328"/>
    </row>
    <row r="877">
      <c r="B877" s="361"/>
      <c r="C877" s="328"/>
      <c r="D877" s="328"/>
      <c r="E877" s="328"/>
      <c r="F877" s="328"/>
      <c r="G877" s="328"/>
      <c r="H877" s="328"/>
    </row>
    <row r="878">
      <c r="B878" s="361"/>
      <c r="C878" s="328"/>
      <c r="D878" s="328"/>
      <c r="E878" s="328"/>
      <c r="F878" s="328"/>
      <c r="G878" s="328"/>
      <c r="H878" s="328"/>
    </row>
    <row r="879">
      <c r="B879" s="361"/>
      <c r="C879" s="328"/>
      <c r="D879" s="328"/>
      <c r="E879" s="328"/>
      <c r="F879" s="328"/>
      <c r="G879" s="328"/>
      <c r="H879" s="328"/>
    </row>
    <row r="880">
      <c r="B880" s="361"/>
      <c r="C880" s="328"/>
      <c r="D880" s="328"/>
      <c r="E880" s="328"/>
      <c r="F880" s="328"/>
      <c r="G880" s="328"/>
      <c r="H880" s="328"/>
    </row>
    <row r="881">
      <c r="B881" s="361"/>
      <c r="C881" s="328"/>
      <c r="D881" s="328"/>
      <c r="E881" s="328"/>
      <c r="F881" s="328"/>
      <c r="G881" s="328"/>
      <c r="H881" s="328"/>
    </row>
    <row r="882">
      <c r="B882" s="361"/>
      <c r="C882" s="328"/>
      <c r="D882" s="328"/>
      <c r="E882" s="328"/>
      <c r="F882" s="328"/>
      <c r="G882" s="328"/>
      <c r="H882" s="328"/>
    </row>
    <row r="883">
      <c r="B883" s="361"/>
      <c r="C883" s="328"/>
      <c r="D883" s="328"/>
      <c r="E883" s="328"/>
      <c r="F883" s="328"/>
      <c r="G883" s="328"/>
      <c r="H883" s="328"/>
    </row>
    <row r="884">
      <c r="B884" s="361"/>
      <c r="C884" s="328"/>
      <c r="D884" s="328"/>
      <c r="E884" s="328"/>
      <c r="F884" s="328"/>
      <c r="G884" s="328"/>
      <c r="H884" s="328"/>
    </row>
    <row r="885">
      <c r="B885" s="361"/>
      <c r="C885" s="328"/>
      <c r="D885" s="328"/>
      <c r="E885" s="328"/>
      <c r="F885" s="328"/>
      <c r="G885" s="328"/>
      <c r="H885" s="328"/>
    </row>
    <row r="886">
      <c r="B886" s="361"/>
      <c r="C886" s="328"/>
      <c r="D886" s="328"/>
      <c r="E886" s="328"/>
      <c r="F886" s="328"/>
      <c r="G886" s="328"/>
      <c r="H886" s="328"/>
    </row>
    <row r="887">
      <c r="B887" s="361"/>
      <c r="C887" s="328"/>
      <c r="D887" s="328"/>
      <c r="E887" s="328"/>
      <c r="F887" s="328"/>
      <c r="G887" s="328"/>
      <c r="H887" s="328"/>
    </row>
    <row r="888">
      <c r="B888" s="361"/>
      <c r="C888" s="328"/>
      <c r="D888" s="328"/>
      <c r="E888" s="328"/>
      <c r="F888" s="328"/>
      <c r="G888" s="328"/>
      <c r="H888" s="328"/>
    </row>
    <row r="889">
      <c r="B889" s="361"/>
      <c r="C889" s="328"/>
      <c r="D889" s="328"/>
      <c r="E889" s="328"/>
      <c r="F889" s="328"/>
      <c r="G889" s="328"/>
      <c r="H889" s="328"/>
    </row>
    <row r="890">
      <c r="B890" s="361"/>
      <c r="C890" s="328"/>
      <c r="D890" s="328"/>
      <c r="E890" s="328"/>
      <c r="F890" s="328"/>
      <c r="G890" s="328"/>
      <c r="H890" s="328"/>
    </row>
    <row r="891">
      <c r="B891" s="361"/>
      <c r="C891" s="328"/>
      <c r="D891" s="328"/>
      <c r="E891" s="328"/>
      <c r="F891" s="328"/>
      <c r="G891" s="328"/>
      <c r="H891" s="328"/>
    </row>
    <row r="892">
      <c r="B892" s="361"/>
      <c r="C892" s="328"/>
      <c r="D892" s="328"/>
      <c r="E892" s="328"/>
      <c r="F892" s="328"/>
      <c r="G892" s="328"/>
      <c r="H892" s="328"/>
    </row>
    <row r="893">
      <c r="B893" s="361"/>
      <c r="C893" s="328"/>
      <c r="D893" s="328"/>
      <c r="E893" s="328"/>
      <c r="F893" s="328"/>
      <c r="G893" s="328"/>
      <c r="H893" s="328"/>
    </row>
    <row r="894">
      <c r="B894" s="361"/>
      <c r="C894" s="328"/>
      <c r="D894" s="328"/>
      <c r="E894" s="328"/>
      <c r="F894" s="328"/>
      <c r="G894" s="328"/>
      <c r="H894" s="328"/>
    </row>
    <row r="895">
      <c r="B895" s="361"/>
      <c r="C895" s="328"/>
      <c r="D895" s="328"/>
      <c r="E895" s="328"/>
      <c r="F895" s="328"/>
      <c r="G895" s="328"/>
      <c r="H895" s="328"/>
    </row>
    <row r="896">
      <c r="B896" s="361"/>
      <c r="C896" s="328"/>
      <c r="D896" s="328"/>
      <c r="E896" s="328"/>
      <c r="F896" s="328"/>
      <c r="G896" s="328"/>
      <c r="H896" s="328"/>
    </row>
    <row r="897">
      <c r="B897" s="361"/>
      <c r="C897" s="328"/>
      <c r="D897" s="328"/>
      <c r="E897" s="328"/>
      <c r="F897" s="328"/>
      <c r="G897" s="328"/>
      <c r="H897" s="328"/>
    </row>
    <row r="898">
      <c r="B898" s="361"/>
      <c r="C898" s="328"/>
      <c r="D898" s="328"/>
      <c r="E898" s="328"/>
      <c r="F898" s="328"/>
      <c r="G898" s="328"/>
      <c r="H898" s="328"/>
    </row>
    <row r="899">
      <c r="B899" s="361"/>
      <c r="C899" s="328"/>
      <c r="D899" s="328"/>
      <c r="E899" s="328"/>
      <c r="F899" s="328"/>
      <c r="G899" s="328"/>
      <c r="H899" s="328"/>
    </row>
    <row r="900">
      <c r="B900" s="361"/>
      <c r="C900" s="328"/>
      <c r="D900" s="328"/>
      <c r="E900" s="328"/>
      <c r="F900" s="328"/>
      <c r="G900" s="328"/>
      <c r="H900" s="328"/>
    </row>
    <row r="901">
      <c r="B901" s="361"/>
      <c r="C901" s="328"/>
      <c r="D901" s="328"/>
      <c r="E901" s="328"/>
      <c r="F901" s="328"/>
      <c r="G901" s="328"/>
      <c r="H901" s="328"/>
    </row>
    <row r="902">
      <c r="B902" s="361"/>
      <c r="C902" s="328"/>
      <c r="D902" s="328"/>
      <c r="E902" s="328"/>
      <c r="F902" s="328"/>
      <c r="G902" s="328"/>
      <c r="H902" s="328"/>
    </row>
    <row r="903">
      <c r="B903" s="361"/>
      <c r="C903" s="328"/>
      <c r="D903" s="328"/>
      <c r="E903" s="328"/>
      <c r="F903" s="328"/>
      <c r="G903" s="328"/>
      <c r="H903" s="328"/>
    </row>
    <row r="904">
      <c r="B904" s="361"/>
      <c r="C904" s="328"/>
      <c r="D904" s="328"/>
      <c r="E904" s="328"/>
      <c r="F904" s="328"/>
      <c r="G904" s="328"/>
      <c r="H904" s="328"/>
    </row>
    <row r="905">
      <c r="B905" s="361"/>
      <c r="C905" s="328"/>
      <c r="D905" s="328"/>
      <c r="E905" s="328"/>
      <c r="F905" s="328"/>
      <c r="G905" s="328"/>
      <c r="H905" s="328"/>
    </row>
    <row r="906">
      <c r="B906" s="361"/>
      <c r="C906" s="328"/>
      <c r="D906" s="328"/>
      <c r="E906" s="328"/>
      <c r="F906" s="328"/>
      <c r="G906" s="328"/>
      <c r="H906" s="328"/>
    </row>
    <row r="907">
      <c r="B907" s="361"/>
      <c r="C907" s="328"/>
      <c r="D907" s="328"/>
      <c r="E907" s="328"/>
      <c r="F907" s="328"/>
      <c r="G907" s="328"/>
      <c r="H907" s="328"/>
    </row>
    <row r="908">
      <c r="B908" s="361"/>
      <c r="C908" s="328"/>
      <c r="D908" s="328"/>
      <c r="E908" s="328"/>
      <c r="F908" s="328"/>
      <c r="G908" s="328"/>
      <c r="H908" s="328"/>
    </row>
    <row r="909">
      <c r="B909" s="361"/>
      <c r="C909" s="328"/>
      <c r="D909" s="328"/>
      <c r="E909" s="328"/>
      <c r="F909" s="328"/>
      <c r="G909" s="328"/>
      <c r="H909" s="328"/>
    </row>
    <row r="910">
      <c r="B910" s="361"/>
      <c r="C910" s="328"/>
      <c r="D910" s="328"/>
      <c r="E910" s="328"/>
      <c r="F910" s="328"/>
      <c r="G910" s="328"/>
      <c r="H910" s="328"/>
    </row>
    <row r="911">
      <c r="B911" s="361"/>
      <c r="C911" s="328"/>
      <c r="D911" s="328"/>
      <c r="E911" s="328"/>
      <c r="F911" s="328"/>
      <c r="G911" s="328"/>
      <c r="H911" s="328"/>
    </row>
    <row r="912">
      <c r="B912" s="361"/>
      <c r="C912" s="328"/>
      <c r="D912" s="328"/>
      <c r="E912" s="328"/>
      <c r="F912" s="328"/>
      <c r="G912" s="328"/>
      <c r="H912" s="328"/>
    </row>
    <row r="913">
      <c r="B913" s="361"/>
      <c r="C913" s="328"/>
      <c r="D913" s="328"/>
      <c r="E913" s="328"/>
      <c r="F913" s="328"/>
      <c r="G913" s="328"/>
      <c r="H913" s="328"/>
    </row>
    <row r="914">
      <c r="B914" s="361"/>
      <c r="C914" s="328"/>
      <c r="D914" s="328"/>
      <c r="E914" s="328"/>
      <c r="F914" s="328"/>
      <c r="G914" s="328"/>
      <c r="H914" s="328"/>
    </row>
    <row r="915">
      <c r="B915" s="361"/>
      <c r="C915" s="328"/>
      <c r="D915" s="328"/>
      <c r="E915" s="328"/>
      <c r="F915" s="328"/>
      <c r="G915" s="328"/>
      <c r="H915" s="328"/>
    </row>
    <row r="916">
      <c r="B916" s="361"/>
      <c r="C916" s="328"/>
      <c r="D916" s="328"/>
      <c r="E916" s="328"/>
      <c r="F916" s="328"/>
      <c r="G916" s="328"/>
      <c r="H916" s="328"/>
    </row>
    <row r="917">
      <c r="B917" s="361"/>
      <c r="C917" s="328"/>
      <c r="D917" s="328"/>
      <c r="E917" s="328"/>
      <c r="F917" s="328"/>
      <c r="G917" s="328"/>
      <c r="H917" s="328"/>
    </row>
    <row r="918">
      <c r="B918" s="361"/>
      <c r="C918" s="328"/>
      <c r="D918" s="328"/>
      <c r="E918" s="328"/>
      <c r="F918" s="328"/>
      <c r="G918" s="328"/>
      <c r="H918" s="328"/>
    </row>
    <row r="919">
      <c r="B919" s="361"/>
      <c r="C919" s="328"/>
      <c r="D919" s="328"/>
      <c r="E919" s="328"/>
      <c r="F919" s="328"/>
      <c r="G919" s="328"/>
      <c r="H919" s="328"/>
    </row>
    <row r="920">
      <c r="B920" s="361"/>
      <c r="C920" s="328"/>
      <c r="D920" s="328"/>
      <c r="E920" s="328"/>
      <c r="F920" s="328"/>
      <c r="G920" s="328"/>
      <c r="H920" s="328"/>
    </row>
    <row r="921">
      <c r="B921" s="361"/>
      <c r="C921" s="328"/>
      <c r="D921" s="328"/>
      <c r="E921" s="328"/>
      <c r="F921" s="328"/>
      <c r="G921" s="328"/>
      <c r="H921" s="328"/>
    </row>
    <row r="922">
      <c r="B922" s="361"/>
      <c r="C922" s="328"/>
      <c r="D922" s="328"/>
      <c r="E922" s="328"/>
      <c r="F922" s="328"/>
      <c r="G922" s="328"/>
      <c r="H922" s="328"/>
    </row>
    <row r="923">
      <c r="B923" s="361"/>
      <c r="C923" s="328"/>
      <c r="D923" s="328"/>
      <c r="E923" s="328"/>
      <c r="F923" s="328"/>
      <c r="G923" s="328"/>
      <c r="H923" s="328"/>
    </row>
    <row r="924">
      <c r="B924" s="361"/>
      <c r="C924" s="328"/>
      <c r="D924" s="328"/>
      <c r="E924" s="328"/>
      <c r="F924" s="328"/>
      <c r="G924" s="328"/>
      <c r="H924" s="328"/>
    </row>
    <row r="925">
      <c r="B925" s="361"/>
      <c r="C925" s="328"/>
      <c r="D925" s="328"/>
      <c r="E925" s="328"/>
      <c r="F925" s="328"/>
      <c r="G925" s="328"/>
      <c r="H925" s="328"/>
    </row>
    <row r="926">
      <c r="B926" s="361"/>
      <c r="C926" s="328"/>
      <c r="D926" s="328"/>
      <c r="E926" s="328"/>
      <c r="F926" s="328"/>
      <c r="G926" s="328"/>
      <c r="H926" s="328"/>
    </row>
    <row r="927">
      <c r="B927" s="361"/>
      <c r="C927" s="328"/>
      <c r="D927" s="328"/>
      <c r="E927" s="328"/>
      <c r="F927" s="328"/>
      <c r="G927" s="328"/>
      <c r="H927" s="328"/>
    </row>
    <row r="928">
      <c r="B928" s="361"/>
      <c r="C928" s="328"/>
      <c r="D928" s="328"/>
      <c r="E928" s="328"/>
      <c r="F928" s="328"/>
      <c r="G928" s="328"/>
      <c r="H928" s="328"/>
    </row>
    <row r="929">
      <c r="B929" s="361"/>
      <c r="C929" s="328"/>
      <c r="D929" s="328"/>
      <c r="E929" s="328"/>
      <c r="F929" s="328"/>
      <c r="G929" s="328"/>
      <c r="H929" s="328"/>
    </row>
    <row r="930">
      <c r="B930" s="361"/>
      <c r="C930" s="328"/>
      <c r="D930" s="328"/>
      <c r="E930" s="328"/>
      <c r="F930" s="328"/>
      <c r="G930" s="328"/>
      <c r="H930" s="328"/>
    </row>
    <row r="931">
      <c r="B931" s="361"/>
      <c r="C931" s="328"/>
      <c r="D931" s="328"/>
      <c r="E931" s="328"/>
      <c r="F931" s="328"/>
      <c r="G931" s="328"/>
      <c r="H931" s="328"/>
    </row>
    <row r="932">
      <c r="B932" s="361"/>
      <c r="C932" s="328"/>
      <c r="D932" s="328"/>
      <c r="E932" s="328"/>
      <c r="F932" s="328"/>
      <c r="G932" s="328"/>
      <c r="H932" s="328"/>
    </row>
    <row r="933">
      <c r="B933" s="361"/>
      <c r="C933" s="328"/>
      <c r="D933" s="328"/>
      <c r="E933" s="328"/>
      <c r="F933" s="328"/>
      <c r="G933" s="328"/>
      <c r="H933" s="328"/>
    </row>
    <row r="934">
      <c r="B934" s="361"/>
      <c r="C934" s="328"/>
      <c r="D934" s="328"/>
      <c r="E934" s="328"/>
      <c r="F934" s="328"/>
      <c r="G934" s="328"/>
      <c r="H934" s="328"/>
    </row>
    <row r="935">
      <c r="B935" s="361"/>
      <c r="C935" s="328"/>
      <c r="D935" s="328"/>
      <c r="E935" s="328"/>
      <c r="F935" s="328"/>
      <c r="G935" s="328"/>
      <c r="H935" s="328"/>
    </row>
    <row r="936">
      <c r="B936" s="361"/>
      <c r="C936" s="328"/>
      <c r="D936" s="328"/>
      <c r="E936" s="328"/>
      <c r="F936" s="328"/>
      <c r="G936" s="328"/>
      <c r="H936" s="328"/>
    </row>
    <row r="937">
      <c r="B937" s="361"/>
      <c r="C937" s="328"/>
      <c r="D937" s="328"/>
      <c r="E937" s="328"/>
      <c r="F937" s="328"/>
      <c r="G937" s="328"/>
      <c r="H937" s="328"/>
    </row>
    <row r="938">
      <c r="B938" s="361"/>
      <c r="C938" s="328"/>
      <c r="D938" s="328"/>
      <c r="E938" s="328"/>
      <c r="F938" s="328"/>
      <c r="G938" s="328"/>
      <c r="H938" s="328"/>
    </row>
    <row r="939">
      <c r="B939" s="361"/>
      <c r="C939" s="328"/>
      <c r="D939" s="328"/>
      <c r="E939" s="328"/>
      <c r="F939" s="328"/>
      <c r="G939" s="328"/>
      <c r="H939" s="328"/>
    </row>
    <row r="940">
      <c r="B940" s="361"/>
      <c r="C940" s="328"/>
      <c r="D940" s="328"/>
      <c r="E940" s="328"/>
      <c r="F940" s="328"/>
      <c r="G940" s="328"/>
      <c r="H940" s="328"/>
    </row>
    <row r="941">
      <c r="B941" s="361"/>
      <c r="C941" s="328"/>
      <c r="D941" s="328"/>
      <c r="E941" s="328"/>
      <c r="F941" s="328"/>
      <c r="G941" s="328"/>
      <c r="H941" s="328"/>
    </row>
    <row r="942">
      <c r="B942" s="361"/>
      <c r="C942" s="328"/>
      <c r="D942" s="328"/>
      <c r="E942" s="328"/>
      <c r="F942" s="328"/>
      <c r="G942" s="328"/>
      <c r="H942" s="328"/>
    </row>
    <row r="943">
      <c r="B943" s="361"/>
      <c r="C943" s="328"/>
      <c r="D943" s="328"/>
      <c r="E943" s="328"/>
      <c r="F943" s="328"/>
      <c r="G943" s="328"/>
      <c r="H943" s="328"/>
    </row>
    <row r="944">
      <c r="B944" s="361"/>
      <c r="C944" s="328"/>
      <c r="D944" s="328"/>
      <c r="E944" s="328"/>
      <c r="F944" s="328"/>
      <c r="G944" s="328"/>
      <c r="H944" s="328"/>
    </row>
    <row r="945">
      <c r="B945" s="361"/>
      <c r="C945" s="328"/>
      <c r="D945" s="328"/>
      <c r="E945" s="328"/>
      <c r="F945" s="328"/>
      <c r="G945" s="328"/>
      <c r="H945" s="328"/>
    </row>
    <row r="946">
      <c r="B946" s="361"/>
      <c r="C946" s="328"/>
      <c r="D946" s="328"/>
      <c r="E946" s="328"/>
      <c r="F946" s="328"/>
      <c r="G946" s="328"/>
      <c r="H946" s="328"/>
    </row>
    <row r="947">
      <c r="B947" s="361"/>
      <c r="C947" s="328"/>
      <c r="D947" s="328"/>
      <c r="E947" s="328"/>
      <c r="F947" s="328"/>
      <c r="G947" s="328"/>
      <c r="H947" s="328"/>
    </row>
    <row r="948">
      <c r="B948" s="361"/>
      <c r="C948" s="328"/>
      <c r="D948" s="328"/>
      <c r="E948" s="328"/>
      <c r="F948" s="328"/>
      <c r="G948" s="328"/>
      <c r="H948" s="328"/>
    </row>
    <row r="949">
      <c r="B949" s="361"/>
      <c r="C949" s="328"/>
      <c r="D949" s="328"/>
      <c r="E949" s="328"/>
      <c r="F949" s="328"/>
      <c r="G949" s="328"/>
      <c r="H949" s="328"/>
    </row>
    <row r="950">
      <c r="B950" s="361"/>
      <c r="C950" s="328"/>
      <c r="D950" s="328"/>
      <c r="E950" s="328"/>
      <c r="F950" s="328"/>
      <c r="G950" s="328"/>
      <c r="H950" s="328"/>
    </row>
    <row r="951">
      <c r="B951" s="361"/>
      <c r="C951" s="328"/>
      <c r="D951" s="328"/>
      <c r="E951" s="328"/>
      <c r="F951" s="328"/>
      <c r="G951" s="328"/>
      <c r="H951" s="328"/>
    </row>
    <row r="952">
      <c r="B952" s="361"/>
      <c r="C952" s="328"/>
      <c r="D952" s="328"/>
      <c r="E952" s="328"/>
      <c r="F952" s="328"/>
      <c r="G952" s="328"/>
      <c r="H952" s="328"/>
    </row>
    <row r="953">
      <c r="B953" s="361"/>
      <c r="C953" s="328"/>
      <c r="D953" s="328"/>
      <c r="E953" s="328"/>
      <c r="F953" s="328"/>
      <c r="G953" s="328"/>
      <c r="H953" s="328"/>
    </row>
    <row r="954">
      <c r="B954" s="361"/>
      <c r="C954" s="328"/>
      <c r="D954" s="328"/>
      <c r="E954" s="328"/>
      <c r="F954" s="328"/>
      <c r="G954" s="328"/>
      <c r="H954" s="328"/>
    </row>
    <row r="955">
      <c r="B955" s="361"/>
      <c r="C955" s="328"/>
      <c r="D955" s="328"/>
      <c r="E955" s="328"/>
      <c r="F955" s="328"/>
      <c r="G955" s="328"/>
      <c r="H955" s="328"/>
    </row>
    <row r="956">
      <c r="B956" s="361"/>
      <c r="C956" s="328"/>
      <c r="D956" s="328"/>
      <c r="E956" s="328"/>
      <c r="F956" s="328"/>
      <c r="G956" s="328"/>
      <c r="H956" s="328"/>
    </row>
    <row r="957">
      <c r="B957" s="361"/>
      <c r="C957" s="328"/>
      <c r="D957" s="328"/>
      <c r="E957" s="328"/>
      <c r="F957" s="328"/>
      <c r="G957" s="328"/>
      <c r="H957" s="328"/>
    </row>
    <row r="958">
      <c r="B958" s="361"/>
      <c r="C958" s="328"/>
      <c r="D958" s="328"/>
      <c r="E958" s="328"/>
      <c r="F958" s="328"/>
      <c r="G958" s="328"/>
      <c r="H958" s="328"/>
    </row>
    <row r="959">
      <c r="B959" s="361"/>
      <c r="C959" s="328"/>
      <c r="D959" s="328"/>
      <c r="E959" s="328"/>
      <c r="F959" s="328"/>
      <c r="G959" s="328"/>
      <c r="H959" s="328"/>
    </row>
    <row r="960">
      <c r="B960" s="361"/>
      <c r="C960" s="328"/>
      <c r="D960" s="328"/>
      <c r="E960" s="328"/>
      <c r="F960" s="328"/>
      <c r="G960" s="328"/>
      <c r="H960" s="328"/>
    </row>
    <row r="961">
      <c r="B961" s="361"/>
      <c r="C961" s="328"/>
      <c r="D961" s="328"/>
      <c r="E961" s="328"/>
      <c r="F961" s="328"/>
      <c r="G961" s="328"/>
      <c r="H961" s="328"/>
    </row>
    <row r="962">
      <c r="B962" s="361"/>
      <c r="C962" s="328"/>
      <c r="D962" s="328"/>
      <c r="E962" s="328"/>
      <c r="F962" s="328"/>
      <c r="G962" s="328"/>
      <c r="H962" s="328"/>
    </row>
    <row r="963">
      <c r="B963" s="361"/>
      <c r="C963" s="328"/>
      <c r="D963" s="328"/>
      <c r="E963" s="328"/>
      <c r="F963" s="328"/>
      <c r="G963" s="328"/>
      <c r="H963" s="328"/>
    </row>
    <row r="964">
      <c r="B964" s="361"/>
      <c r="C964" s="328"/>
      <c r="D964" s="328"/>
      <c r="E964" s="328"/>
      <c r="F964" s="328"/>
      <c r="G964" s="328"/>
      <c r="H964" s="328"/>
    </row>
    <row r="965">
      <c r="B965" s="361"/>
      <c r="C965" s="328"/>
      <c r="D965" s="328"/>
      <c r="E965" s="328"/>
      <c r="F965" s="328"/>
      <c r="G965" s="328"/>
      <c r="H965" s="328"/>
    </row>
    <row r="966">
      <c r="B966" s="361"/>
      <c r="C966" s="328"/>
      <c r="D966" s="328"/>
      <c r="E966" s="328"/>
      <c r="F966" s="328"/>
      <c r="G966" s="328"/>
      <c r="H966" s="328"/>
    </row>
    <row r="967">
      <c r="B967" s="361"/>
      <c r="C967" s="328"/>
      <c r="D967" s="328"/>
      <c r="E967" s="328"/>
      <c r="F967" s="328"/>
      <c r="G967" s="328"/>
      <c r="H967" s="328"/>
    </row>
    <row r="968">
      <c r="B968" s="361"/>
      <c r="C968" s="328"/>
      <c r="D968" s="328"/>
      <c r="E968" s="328"/>
      <c r="F968" s="328"/>
      <c r="G968" s="328"/>
      <c r="H968" s="328"/>
    </row>
    <row r="969">
      <c r="B969" s="361"/>
      <c r="C969" s="328"/>
      <c r="D969" s="328"/>
      <c r="E969" s="328"/>
      <c r="F969" s="328"/>
      <c r="G969" s="328"/>
      <c r="H969" s="328"/>
    </row>
    <row r="970">
      <c r="B970" s="361"/>
      <c r="C970" s="328"/>
      <c r="D970" s="328"/>
      <c r="E970" s="328"/>
      <c r="F970" s="328"/>
      <c r="G970" s="328"/>
      <c r="H970" s="328"/>
    </row>
    <row r="971">
      <c r="B971" s="361"/>
      <c r="C971" s="328"/>
      <c r="D971" s="328"/>
      <c r="E971" s="328"/>
      <c r="F971" s="328"/>
      <c r="G971" s="328"/>
      <c r="H971" s="328"/>
    </row>
    <row r="972">
      <c r="B972" s="361"/>
      <c r="C972" s="328"/>
      <c r="D972" s="328"/>
      <c r="E972" s="328"/>
      <c r="F972" s="328"/>
      <c r="G972" s="328"/>
      <c r="H972" s="328"/>
    </row>
    <row r="973">
      <c r="B973" s="361"/>
      <c r="C973" s="328"/>
      <c r="D973" s="328"/>
      <c r="E973" s="328"/>
      <c r="F973" s="328"/>
      <c r="G973" s="328"/>
      <c r="H973" s="328"/>
    </row>
    <row r="974">
      <c r="B974" s="361"/>
      <c r="C974" s="328"/>
      <c r="D974" s="328"/>
      <c r="E974" s="328"/>
      <c r="F974" s="328"/>
      <c r="G974" s="328"/>
      <c r="H974" s="328"/>
    </row>
    <row r="975">
      <c r="B975" s="361"/>
      <c r="C975" s="328"/>
      <c r="D975" s="328"/>
      <c r="E975" s="328"/>
      <c r="F975" s="328"/>
      <c r="G975" s="328"/>
      <c r="H975" s="328"/>
    </row>
    <row r="976">
      <c r="B976" s="361"/>
      <c r="C976" s="328"/>
      <c r="D976" s="328"/>
      <c r="E976" s="328"/>
      <c r="F976" s="328"/>
      <c r="G976" s="328"/>
      <c r="H976" s="328"/>
    </row>
    <row r="977">
      <c r="B977" s="361"/>
      <c r="C977" s="328"/>
      <c r="D977" s="328"/>
      <c r="E977" s="328"/>
      <c r="F977" s="328"/>
      <c r="G977" s="328"/>
      <c r="H977" s="328"/>
    </row>
    <row r="978">
      <c r="B978" s="361"/>
      <c r="C978" s="328"/>
      <c r="D978" s="328"/>
      <c r="E978" s="328"/>
      <c r="F978" s="328"/>
      <c r="G978" s="328"/>
      <c r="H978" s="328"/>
    </row>
    <row r="979">
      <c r="B979" s="361"/>
      <c r="C979" s="328"/>
      <c r="D979" s="328"/>
      <c r="E979" s="328"/>
      <c r="F979" s="328"/>
      <c r="G979" s="328"/>
      <c r="H979" s="328"/>
    </row>
    <row r="980">
      <c r="B980" s="361"/>
      <c r="C980" s="328"/>
      <c r="D980" s="328"/>
      <c r="E980" s="328"/>
      <c r="F980" s="328"/>
      <c r="G980" s="328"/>
      <c r="H980" s="328"/>
    </row>
    <row r="981">
      <c r="B981" s="361"/>
      <c r="C981" s="328"/>
      <c r="D981" s="328"/>
      <c r="E981" s="328"/>
      <c r="F981" s="328"/>
      <c r="G981" s="328"/>
      <c r="H981" s="328"/>
    </row>
    <row r="982">
      <c r="B982" s="361"/>
      <c r="C982" s="328"/>
      <c r="D982" s="328"/>
      <c r="E982" s="328"/>
      <c r="F982" s="328"/>
      <c r="G982" s="328"/>
      <c r="H982" s="328"/>
    </row>
    <row r="983">
      <c r="B983" s="361"/>
      <c r="C983" s="328"/>
      <c r="D983" s="328"/>
      <c r="E983" s="328"/>
      <c r="F983" s="328"/>
      <c r="G983" s="328"/>
      <c r="H983" s="328"/>
    </row>
    <row r="984">
      <c r="B984" s="361"/>
      <c r="C984" s="328"/>
      <c r="D984" s="328"/>
      <c r="E984" s="328"/>
      <c r="F984" s="328"/>
      <c r="G984" s="328"/>
      <c r="H984" s="328"/>
    </row>
    <row r="985">
      <c r="B985" s="361"/>
      <c r="C985" s="328"/>
      <c r="D985" s="328"/>
      <c r="E985" s="328"/>
      <c r="F985" s="328"/>
      <c r="G985" s="328"/>
      <c r="H985" s="328"/>
    </row>
    <row r="986">
      <c r="B986" s="361"/>
      <c r="C986" s="328"/>
      <c r="D986" s="328"/>
      <c r="E986" s="328"/>
      <c r="F986" s="328"/>
      <c r="G986" s="328"/>
      <c r="H986" s="328"/>
    </row>
    <row r="987">
      <c r="B987" s="361"/>
      <c r="C987" s="328"/>
      <c r="D987" s="328"/>
      <c r="E987" s="328"/>
      <c r="F987" s="328"/>
      <c r="G987" s="328"/>
      <c r="H987" s="328"/>
    </row>
    <row r="988">
      <c r="B988" s="361"/>
      <c r="C988" s="328"/>
      <c r="D988" s="328"/>
      <c r="E988" s="328"/>
      <c r="F988" s="328"/>
      <c r="G988" s="328"/>
      <c r="H988" s="328"/>
    </row>
    <row r="989">
      <c r="B989" s="361"/>
      <c r="C989" s="328"/>
      <c r="D989" s="328"/>
      <c r="E989" s="328"/>
      <c r="F989" s="328"/>
      <c r="G989" s="328"/>
      <c r="H989" s="328"/>
    </row>
    <row r="990">
      <c r="B990" s="361"/>
      <c r="C990" s="328"/>
      <c r="D990" s="328"/>
      <c r="E990" s="328"/>
      <c r="F990" s="328"/>
      <c r="G990" s="328"/>
      <c r="H990" s="328"/>
    </row>
    <row r="991">
      <c r="B991" s="361"/>
      <c r="C991" s="328"/>
      <c r="D991" s="328"/>
      <c r="E991" s="328"/>
      <c r="F991" s="328"/>
      <c r="G991" s="328"/>
      <c r="H991" s="328"/>
    </row>
    <row r="992">
      <c r="B992" s="361"/>
      <c r="C992" s="328"/>
      <c r="D992" s="328"/>
      <c r="E992" s="328"/>
      <c r="F992" s="328"/>
      <c r="G992" s="328"/>
      <c r="H992" s="328"/>
    </row>
    <row r="993">
      <c r="B993" s="361"/>
      <c r="C993" s="328"/>
      <c r="D993" s="328"/>
      <c r="E993" s="328"/>
      <c r="F993" s="328"/>
      <c r="G993" s="328"/>
      <c r="H993" s="328"/>
    </row>
    <row r="994">
      <c r="B994" s="361"/>
      <c r="C994" s="328"/>
      <c r="D994" s="328"/>
      <c r="E994" s="328"/>
      <c r="F994" s="328"/>
      <c r="G994" s="328"/>
      <c r="H994" s="328"/>
    </row>
    <row r="995">
      <c r="B995" s="361"/>
      <c r="C995" s="328"/>
      <c r="D995" s="328"/>
      <c r="E995" s="328"/>
      <c r="F995" s="328"/>
      <c r="G995" s="328"/>
      <c r="H995" s="328"/>
    </row>
    <row r="996">
      <c r="B996" s="361"/>
      <c r="C996" s="328"/>
      <c r="D996" s="328"/>
      <c r="E996" s="328"/>
      <c r="F996" s="328"/>
      <c r="G996" s="328"/>
      <c r="H996" s="328"/>
    </row>
    <row r="997">
      <c r="B997" s="361"/>
      <c r="C997" s="328"/>
      <c r="D997" s="328"/>
      <c r="E997" s="328"/>
      <c r="F997" s="328"/>
      <c r="G997" s="328"/>
      <c r="H997" s="328"/>
    </row>
    <row r="998">
      <c r="B998" s="361"/>
      <c r="C998" s="328"/>
      <c r="D998" s="328"/>
      <c r="E998" s="328"/>
      <c r="F998" s="328"/>
      <c r="G998" s="328"/>
      <c r="H998" s="328"/>
    </row>
    <row r="999">
      <c r="B999" s="361"/>
      <c r="C999" s="328"/>
      <c r="D999" s="328"/>
      <c r="E999" s="328"/>
      <c r="F999" s="328"/>
      <c r="G999" s="328"/>
      <c r="H999" s="328"/>
    </row>
    <row r="1000">
      <c r="B1000" s="361"/>
      <c r="C1000" s="328"/>
      <c r="D1000" s="328"/>
      <c r="E1000" s="328"/>
      <c r="F1000" s="328"/>
      <c r="G1000" s="328"/>
      <c r="H1000" s="328"/>
    </row>
    <row r="1001">
      <c r="B1001" s="361"/>
      <c r="C1001" s="328"/>
      <c r="D1001" s="328"/>
      <c r="E1001" s="328"/>
      <c r="F1001" s="328"/>
      <c r="G1001" s="328"/>
      <c r="H1001" s="328"/>
    </row>
    <row r="1002">
      <c r="B1002" s="361"/>
      <c r="C1002" s="328"/>
      <c r="D1002" s="328"/>
      <c r="E1002" s="328"/>
      <c r="F1002" s="328"/>
      <c r="G1002" s="328"/>
      <c r="H1002" s="328"/>
    </row>
  </sheetData>
  <mergeCells count="14">
    <mergeCell ref="A7:B7"/>
    <mergeCell ref="A8:B8"/>
    <mergeCell ref="A17:A20"/>
    <mergeCell ref="A21:A24"/>
    <mergeCell ref="A13:A16"/>
    <mergeCell ref="C6:H6"/>
    <mergeCell ref="A6:B6"/>
    <mergeCell ref="A2:A4"/>
    <mergeCell ref="B2:G4"/>
    <mergeCell ref="C7:H7"/>
    <mergeCell ref="C8:H8"/>
    <mergeCell ref="C9:H9"/>
    <mergeCell ref="A12:H12"/>
    <mergeCell ref="A9:B9"/>
  </mergeCells>
  <hyperlinks>
    <hyperlink r:id="rId1" ref="H2"/>
    <hyperlink r:id="rId2" ref="H3"/>
    <hyperlink r:id="rId3" ref="H4"/>
  </hyperlin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7.14"/>
    <col customWidth="1" min="2" max="2" width="39.0"/>
    <col customWidth="1" min="3" max="3" width="18.0"/>
    <col customWidth="1" min="5" max="5" width="19.0"/>
    <col customWidth="1" min="6" max="6" width="43.14"/>
    <col customWidth="1" min="7" max="7" width="16.0"/>
  </cols>
  <sheetData>
    <row r="1" ht="3.75" customHeight="1">
      <c r="A1" s="307"/>
      <c r="B1" s="307"/>
      <c r="C1" s="307"/>
      <c r="D1" s="307"/>
      <c r="E1" s="307"/>
      <c r="F1" s="307"/>
      <c r="G1" s="307"/>
      <c r="H1" s="307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</row>
    <row r="2" ht="15.0" customHeight="1">
      <c r="A2" s="4" t="s">
        <v>1</v>
      </c>
      <c r="B2" s="308" t="s">
        <v>103</v>
      </c>
      <c r="G2" s="5" t="str">
        <f>HYPERLINK("http://www.directtextbook.com/about.php","About Direct Textbook")</f>
        <v>About Direct Textbook</v>
      </c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</row>
    <row r="3" ht="15.0" customHeight="1">
      <c r="A3" s="20"/>
      <c r="G3" s="5" t="str">
        <f>HYPERLINK("http://www.directtextbook.com/student-budget-tool-how-to","How to use this tool")</f>
        <v>How to use this tool</v>
      </c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</row>
    <row r="4" ht="15.0" customHeight="1">
      <c r="A4" s="37"/>
      <c r="G4" s="5" t="str">
        <f>HYPERLINK("http://www.directtextbook.com/student-budget-tool-faq","FAQ")</f>
        <v>FAQ</v>
      </c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</row>
    <row r="5" ht="3.75" customHeight="1">
      <c r="A5" s="307"/>
      <c r="B5" s="307"/>
      <c r="C5" s="307"/>
      <c r="D5" s="307"/>
      <c r="E5" s="307"/>
      <c r="F5" s="307"/>
      <c r="G5" s="307"/>
      <c r="H5" s="307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</row>
    <row r="6">
      <c r="A6" s="363" t="s">
        <v>104</v>
      </c>
      <c r="B6" s="364" t="s">
        <v>105</v>
      </c>
      <c r="C6" s="365"/>
      <c r="D6" s="366" t="s">
        <v>106</v>
      </c>
      <c r="E6" s="367"/>
      <c r="F6" s="368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</row>
    <row r="7">
      <c r="A7" s="370"/>
      <c r="B7" s="371" t="s">
        <v>107</v>
      </c>
      <c r="C7" s="365"/>
      <c r="D7" s="372" t="s">
        <v>108</v>
      </c>
      <c r="E7" s="373"/>
      <c r="F7" s="374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</row>
    <row r="8">
      <c r="A8" s="370"/>
      <c r="B8" s="371" t="s">
        <v>109</v>
      </c>
      <c r="C8" s="365"/>
      <c r="D8" s="375"/>
      <c r="E8" s="373"/>
      <c r="F8" s="374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</row>
    <row r="9">
      <c r="A9" s="370"/>
      <c r="B9" s="371" t="s">
        <v>110</v>
      </c>
      <c r="C9" s="365"/>
      <c r="D9" s="375"/>
      <c r="E9" s="373"/>
      <c r="F9" s="374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</row>
    <row r="10">
      <c r="A10" s="370"/>
      <c r="B10" s="371" t="s">
        <v>111</v>
      </c>
      <c r="C10" s="365"/>
      <c r="D10" s="375"/>
      <c r="E10" s="373"/>
      <c r="F10" s="374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</row>
    <row r="11">
      <c r="A11" s="370"/>
      <c r="B11" s="371" t="s">
        <v>112</v>
      </c>
      <c r="C11" s="365"/>
      <c r="D11" s="375"/>
      <c r="E11" s="373"/>
      <c r="F11" s="374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</row>
    <row r="12">
      <c r="A12" s="376"/>
      <c r="B12" s="371" t="s">
        <v>113</v>
      </c>
      <c r="C12" s="365"/>
      <c r="D12" s="375"/>
      <c r="E12" s="373"/>
      <c r="F12" s="374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</row>
    <row r="13">
      <c r="A13" s="377"/>
      <c r="B13" s="378"/>
      <c r="C13" s="379"/>
      <c r="D13" s="374"/>
      <c r="E13" s="373"/>
      <c r="F13" s="374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</row>
    <row r="14">
      <c r="A14" s="380" t="s">
        <v>114</v>
      </c>
      <c r="B14" s="381" t="s">
        <v>115</v>
      </c>
      <c r="C14" s="382" t="s">
        <v>116</v>
      </c>
      <c r="D14" s="381" t="s">
        <v>117</v>
      </c>
      <c r="E14" s="381" t="s">
        <v>118</v>
      </c>
      <c r="F14" s="381" t="s">
        <v>119</v>
      </c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</row>
    <row r="15">
      <c r="A15" s="383"/>
      <c r="B15" s="384" t="s">
        <v>120</v>
      </c>
      <c r="C15" s="385" t="s">
        <v>121</v>
      </c>
      <c r="D15" s="386" t="s">
        <v>122</v>
      </c>
      <c r="E15" s="387">
        <v>42538.0</v>
      </c>
      <c r="F15" s="386" t="s">
        <v>123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</row>
    <row r="16">
      <c r="A16" s="383"/>
      <c r="B16" s="388">
        <v>2.0</v>
      </c>
      <c r="C16" s="389"/>
      <c r="D16" s="390"/>
      <c r="E16" s="391"/>
      <c r="F16" s="390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</row>
    <row r="17">
      <c r="A17" s="383"/>
      <c r="B17" s="384">
        <v>3.0</v>
      </c>
      <c r="C17" s="392"/>
      <c r="D17" s="393"/>
      <c r="E17" s="394"/>
      <c r="F17" s="393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</row>
    <row r="18">
      <c r="A18" s="383"/>
      <c r="B18" s="388">
        <v>4.0</v>
      </c>
      <c r="C18" s="389"/>
      <c r="D18" s="390"/>
      <c r="E18" s="391"/>
      <c r="F18" s="390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</row>
    <row r="19">
      <c r="A19" s="383"/>
      <c r="B19" s="384">
        <v>5.0</v>
      </c>
      <c r="C19" s="392"/>
      <c r="D19" s="393"/>
      <c r="E19" s="394"/>
      <c r="F19" s="393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</row>
    <row r="20">
      <c r="A20" s="383"/>
      <c r="B20" s="388">
        <v>6.0</v>
      </c>
      <c r="C20" s="389"/>
      <c r="D20" s="390"/>
      <c r="E20" s="391"/>
      <c r="F20" s="390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</row>
    <row r="21">
      <c r="A21" s="383"/>
      <c r="B21" s="384">
        <v>7.0</v>
      </c>
      <c r="C21" s="392"/>
      <c r="D21" s="393"/>
      <c r="E21" s="394"/>
      <c r="F21" s="393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</row>
    <row r="22">
      <c r="A22" s="383"/>
      <c r="B22" s="388">
        <v>8.0</v>
      </c>
      <c r="C22" s="389"/>
      <c r="D22" s="390"/>
      <c r="E22" s="391"/>
      <c r="F22" s="390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</row>
    <row r="23">
      <c r="A23" s="383"/>
      <c r="B23" s="384">
        <v>9.0</v>
      </c>
      <c r="C23" s="392"/>
      <c r="D23" s="393"/>
      <c r="E23" s="394"/>
      <c r="F23" s="393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</row>
    <row r="24">
      <c r="A24" s="395"/>
      <c r="B24" s="388">
        <v>10.0</v>
      </c>
      <c r="C24" s="389"/>
      <c r="D24" s="390"/>
      <c r="E24" s="391"/>
      <c r="F24" s="390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</row>
    <row r="25">
      <c r="A25" s="377"/>
      <c r="B25" s="378"/>
      <c r="C25" s="379"/>
      <c r="D25" s="374"/>
      <c r="E25" s="373"/>
      <c r="F25" s="374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</row>
    <row r="26">
      <c r="A26" s="396" t="s">
        <v>124</v>
      </c>
      <c r="B26" s="397" t="s">
        <v>125</v>
      </c>
      <c r="C26" s="398" t="s">
        <v>116</v>
      </c>
      <c r="D26" s="397" t="s">
        <v>117</v>
      </c>
      <c r="E26" s="397" t="s">
        <v>118</v>
      </c>
      <c r="F26" s="397" t="s">
        <v>119</v>
      </c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</row>
    <row r="27">
      <c r="A27" s="346"/>
      <c r="B27" s="343" t="s">
        <v>126</v>
      </c>
      <c r="C27" s="399" t="s">
        <v>127</v>
      </c>
      <c r="D27" s="400" t="s">
        <v>128</v>
      </c>
      <c r="E27" s="401" t="s">
        <v>129</v>
      </c>
      <c r="F27" s="400" t="s">
        <v>130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</row>
    <row r="28">
      <c r="A28" s="346"/>
      <c r="B28" s="347">
        <v>2.0</v>
      </c>
      <c r="C28" s="402"/>
      <c r="D28" s="403"/>
      <c r="E28" s="404"/>
      <c r="F28" s="403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</row>
    <row r="29">
      <c r="A29" s="346"/>
      <c r="B29" s="343">
        <v>3.0</v>
      </c>
      <c r="C29" s="405"/>
      <c r="D29" s="406"/>
      <c r="E29" s="407"/>
      <c r="F29" s="406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</row>
    <row r="30">
      <c r="A30" s="346"/>
      <c r="B30" s="347">
        <v>4.0</v>
      </c>
      <c r="C30" s="402"/>
      <c r="D30" s="403"/>
      <c r="E30" s="404"/>
      <c r="F30" s="403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</row>
    <row r="31">
      <c r="A31" s="346"/>
      <c r="B31" s="343">
        <v>5.0</v>
      </c>
      <c r="C31" s="405"/>
      <c r="D31" s="406"/>
      <c r="E31" s="407"/>
      <c r="F31" s="406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</row>
    <row r="32">
      <c r="A32" s="346"/>
      <c r="B32" s="347">
        <v>6.0</v>
      </c>
      <c r="C32" s="402"/>
      <c r="D32" s="403"/>
      <c r="E32" s="404"/>
      <c r="F32" s="403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</row>
    <row r="33">
      <c r="A33" s="346"/>
      <c r="B33" s="343">
        <v>7.0</v>
      </c>
      <c r="C33" s="405"/>
      <c r="D33" s="406"/>
      <c r="E33" s="407"/>
      <c r="F33" s="406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</row>
    <row r="34">
      <c r="A34" s="346"/>
      <c r="B34" s="347">
        <v>8.0</v>
      </c>
      <c r="C34" s="402"/>
      <c r="D34" s="403"/>
      <c r="E34" s="404"/>
      <c r="F34" s="403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</row>
    <row r="35">
      <c r="A35" s="346"/>
      <c r="B35" s="343">
        <v>9.0</v>
      </c>
      <c r="C35" s="405"/>
      <c r="D35" s="406"/>
      <c r="E35" s="407"/>
      <c r="F35" s="406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</row>
    <row r="36">
      <c r="A36" s="349"/>
      <c r="B36" s="347">
        <v>10.0</v>
      </c>
      <c r="C36" s="402"/>
      <c r="D36" s="403"/>
      <c r="E36" s="404"/>
      <c r="F36" s="403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</row>
    <row r="37">
      <c r="A37" s="377"/>
      <c r="B37" s="378"/>
      <c r="C37" s="379"/>
      <c r="D37" s="374"/>
      <c r="E37" s="373"/>
      <c r="F37" s="374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</row>
    <row r="38">
      <c r="A38" s="408" t="s">
        <v>131</v>
      </c>
      <c r="B38" s="409" t="s">
        <v>132</v>
      </c>
      <c r="C38" s="410" t="s">
        <v>116</v>
      </c>
      <c r="D38" s="409" t="s">
        <v>133</v>
      </c>
      <c r="E38" s="409" t="s">
        <v>118</v>
      </c>
      <c r="F38" s="409" t="s">
        <v>119</v>
      </c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</row>
    <row r="39">
      <c r="A39" s="357"/>
      <c r="B39" s="354" t="s">
        <v>134</v>
      </c>
      <c r="C39" s="411" t="s">
        <v>135</v>
      </c>
      <c r="D39" s="412" t="s">
        <v>136</v>
      </c>
      <c r="E39" s="413" t="s">
        <v>137</v>
      </c>
      <c r="F39" s="412" t="s">
        <v>138</v>
      </c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</row>
    <row r="40">
      <c r="A40" s="357"/>
      <c r="B40" s="358" t="s">
        <v>139</v>
      </c>
      <c r="C40" s="414" t="s">
        <v>140</v>
      </c>
      <c r="D40" s="415" t="s">
        <v>141</v>
      </c>
      <c r="E40" s="416" t="s">
        <v>142</v>
      </c>
      <c r="F40" s="415" t="s">
        <v>143</v>
      </c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</row>
    <row r="41">
      <c r="A41" s="357"/>
      <c r="B41" s="354">
        <v>3.0</v>
      </c>
      <c r="C41" s="417"/>
      <c r="D41" s="418"/>
      <c r="E41" s="419"/>
      <c r="F41" s="418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</row>
    <row r="42">
      <c r="A42" s="357"/>
      <c r="B42" s="358">
        <v>4.0</v>
      </c>
      <c r="C42" s="420"/>
      <c r="D42" s="421"/>
      <c r="E42" s="422"/>
      <c r="F42" s="421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</row>
    <row r="43">
      <c r="A43" s="357"/>
      <c r="B43" s="354">
        <v>5.0</v>
      </c>
      <c r="C43" s="417"/>
      <c r="D43" s="418"/>
      <c r="E43" s="419"/>
      <c r="F43" s="418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</row>
    <row r="44">
      <c r="A44" s="357"/>
      <c r="B44" s="358">
        <v>6.0</v>
      </c>
      <c r="C44" s="420"/>
      <c r="D44" s="421"/>
      <c r="E44" s="422"/>
      <c r="F44" s="421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</row>
    <row r="45">
      <c r="A45" s="357"/>
      <c r="B45" s="354">
        <v>7.0</v>
      </c>
      <c r="C45" s="417"/>
      <c r="D45" s="418"/>
      <c r="E45" s="419"/>
      <c r="F45" s="418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</row>
    <row r="46">
      <c r="A46" s="357"/>
      <c r="B46" s="358">
        <v>8.0</v>
      </c>
      <c r="C46" s="420"/>
      <c r="D46" s="421"/>
      <c r="E46" s="422"/>
      <c r="F46" s="42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</row>
    <row r="47">
      <c r="A47" s="357"/>
      <c r="B47" s="354">
        <v>9.0</v>
      </c>
      <c r="C47" s="417"/>
      <c r="D47" s="418"/>
      <c r="E47" s="419"/>
      <c r="F47" s="418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</row>
    <row r="48">
      <c r="A48" s="360"/>
      <c r="B48" s="358">
        <v>10.0</v>
      </c>
      <c r="C48" s="420"/>
      <c r="D48" s="421"/>
      <c r="E48" s="422"/>
      <c r="F48" s="421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</row>
    <row r="49">
      <c r="A49" s="377"/>
      <c r="B49" s="378"/>
      <c r="C49" s="379"/>
      <c r="D49" s="374"/>
      <c r="E49" s="373"/>
      <c r="F49" s="374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</row>
    <row r="50">
      <c r="A50" s="423" t="s">
        <v>144</v>
      </c>
      <c r="B50" s="424" t="s">
        <v>145</v>
      </c>
      <c r="C50" s="425" t="s">
        <v>116</v>
      </c>
      <c r="D50" s="424" t="s">
        <v>117</v>
      </c>
      <c r="E50" s="424" t="s">
        <v>118</v>
      </c>
      <c r="F50" s="424" t="s">
        <v>119</v>
      </c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</row>
    <row r="51">
      <c r="A51" s="426"/>
      <c r="B51" s="427" t="s">
        <v>146</v>
      </c>
      <c r="C51" s="428" t="s">
        <v>147</v>
      </c>
      <c r="D51" s="429" t="s">
        <v>148</v>
      </c>
      <c r="E51" s="430" t="s">
        <v>149</v>
      </c>
      <c r="F51" s="429" t="s">
        <v>150</v>
      </c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</row>
    <row r="52">
      <c r="A52" s="426"/>
      <c r="B52" s="431">
        <v>2.0</v>
      </c>
      <c r="C52" s="432"/>
      <c r="D52" s="433"/>
      <c r="E52" s="434"/>
      <c r="F52" s="433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</row>
    <row r="53">
      <c r="A53" s="426"/>
      <c r="B53" s="427">
        <v>3.0</v>
      </c>
      <c r="C53" s="435"/>
      <c r="D53" s="436"/>
      <c r="E53" s="437"/>
      <c r="F53" s="436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</row>
    <row r="54">
      <c r="A54" s="426"/>
      <c r="B54" s="431">
        <v>4.0</v>
      </c>
      <c r="C54" s="432"/>
      <c r="D54" s="433"/>
      <c r="E54" s="434"/>
      <c r="F54" s="433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</row>
    <row r="55">
      <c r="A55" s="426"/>
      <c r="B55" s="427">
        <v>5.0</v>
      </c>
      <c r="C55" s="435"/>
      <c r="D55" s="436"/>
      <c r="E55" s="437"/>
      <c r="F55" s="436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</row>
    <row r="56">
      <c r="A56" s="426"/>
      <c r="B56" s="431">
        <v>6.0</v>
      </c>
      <c r="C56" s="432"/>
      <c r="D56" s="433"/>
      <c r="E56" s="434"/>
      <c r="F56" s="433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</row>
    <row r="57">
      <c r="A57" s="426"/>
      <c r="B57" s="427">
        <v>7.0</v>
      </c>
      <c r="C57" s="435"/>
      <c r="D57" s="436"/>
      <c r="E57" s="437"/>
      <c r="F57" s="436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</row>
    <row r="58">
      <c r="A58" s="426"/>
      <c r="B58" s="431">
        <v>8.0</v>
      </c>
      <c r="C58" s="432"/>
      <c r="D58" s="433"/>
      <c r="E58" s="434"/>
      <c r="F58" s="433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</row>
    <row r="59">
      <c r="A59" s="426"/>
      <c r="B59" s="427">
        <v>9.0</v>
      </c>
      <c r="C59" s="435"/>
      <c r="D59" s="436"/>
      <c r="E59" s="437"/>
      <c r="F59" s="436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</row>
    <row r="60">
      <c r="A60" s="438"/>
      <c r="B60" s="431">
        <v>10.0</v>
      </c>
      <c r="C60" s="432"/>
      <c r="D60" s="433"/>
      <c r="E60" s="434"/>
      <c r="F60" s="433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</row>
    <row r="61">
      <c r="A61" s="377"/>
      <c r="B61" s="378"/>
      <c r="C61" s="379"/>
      <c r="D61" s="374"/>
      <c r="E61" s="373"/>
      <c r="F61" s="374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</row>
    <row r="62">
      <c r="A62" s="377"/>
      <c r="B62" s="378"/>
      <c r="C62" s="379"/>
      <c r="D62" s="374"/>
      <c r="E62" s="373"/>
      <c r="F62" s="374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</row>
    <row r="63">
      <c r="A63" s="314"/>
      <c r="B63" s="439"/>
      <c r="C63" s="362"/>
      <c r="D63" s="440"/>
      <c r="E63" s="441"/>
      <c r="F63" s="440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</row>
    <row r="64">
      <c r="A64" s="314"/>
      <c r="B64" s="439"/>
      <c r="C64" s="362"/>
      <c r="D64" s="440"/>
      <c r="E64" s="441"/>
      <c r="F64" s="440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</row>
    <row r="65">
      <c r="A65" s="314"/>
      <c r="B65" s="439"/>
      <c r="C65" s="362"/>
      <c r="D65" s="440"/>
      <c r="E65" s="441"/>
      <c r="F65" s="440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</row>
    <row r="66">
      <c r="A66" s="314"/>
      <c r="B66" s="439"/>
      <c r="C66" s="362"/>
      <c r="D66" s="440"/>
      <c r="E66" s="441"/>
      <c r="F66" s="440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</row>
    <row r="67">
      <c r="A67" s="314"/>
      <c r="B67" s="439"/>
      <c r="C67" s="362"/>
      <c r="D67" s="440"/>
      <c r="E67" s="441"/>
      <c r="F67" s="440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</row>
    <row r="68">
      <c r="A68" s="314"/>
      <c r="B68" s="439"/>
      <c r="C68" s="362"/>
      <c r="D68" s="440"/>
      <c r="E68" s="441"/>
      <c r="F68" s="440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</row>
    <row r="69">
      <c r="A69" s="314"/>
      <c r="B69" s="439"/>
      <c r="C69" s="362"/>
      <c r="D69" s="440"/>
      <c r="E69" s="441"/>
      <c r="F69" s="440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</row>
    <row r="70">
      <c r="A70" s="314"/>
      <c r="B70" s="439"/>
      <c r="C70" s="362"/>
      <c r="D70" s="440"/>
      <c r="E70" s="441"/>
      <c r="F70" s="440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</row>
    <row r="71">
      <c r="A71" s="314"/>
      <c r="B71" s="439"/>
      <c r="C71" s="362"/>
      <c r="D71" s="440"/>
      <c r="E71" s="441"/>
      <c r="F71" s="440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</row>
    <row r="72">
      <c r="A72" s="314"/>
      <c r="B72" s="439"/>
      <c r="C72" s="362"/>
      <c r="D72" s="440"/>
      <c r="E72" s="441"/>
      <c r="F72" s="440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</row>
    <row r="73">
      <c r="A73" s="314"/>
      <c r="B73" s="439"/>
      <c r="C73" s="362"/>
      <c r="D73" s="440"/>
      <c r="E73" s="441"/>
      <c r="F73" s="440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</row>
    <row r="74">
      <c r="A74" s="314"/>
      <c r="B74" s="439"/>
      <c r="C74" s="362"/>
      <c r="D74" s="440"/>
      <c r="E74" s="441"/>
      <c r="F74" s="440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</row>
    <row r="75">
      <c r="A75" s="314"/>
      <c r="B75" s="439"/>
      <c r="C75" s="362"/>
      <c r="D75" s="440"/>
      <c r="E75" s="441"/>
      <c r="F75" s="440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</row>
    <row r="76">
      <c r="A76" s="314"/>
      <c r="B76" s="439"/>
      <c r="C76" s="362"/>
      <c r="D76" s="440"/>
      <c r="E76" s="441"/>
      <c r="F76" s="440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</row>
    <row r="77">
      <c r="A77" s="314"/>
      <c r="B77" s="439"/>
      <c r="C77" s="362"/>
      <c r="D77" s="440"/>
      <c r="E77" s="441"/>
      <c r="F77" s="440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</row>
    <row r="78">
      <c r="A78" s="314"/>
      <c r="B78" s="439"/>
      <c r="C78" s="362"/>
      <c r="D78" s="440"/>
      <c r="E78" s="441"/>
      <c r="F78" s="440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</row>
    <row r="79">
      <c r="A79" s="314"/>
      <c r="B79" s="439"/>
      <c r="C79" s="362"/>
      <c r="D79" s="440"/>
      <c r="E79" s="441"/>
      <c r="F79" s="440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  <c r="AA79" s="362"/>
    </row>
    <row r="80">
      <c r="A80" s="314"/>
      <c r="B80" s="439"/>
      <c r="C80" s="362"/>
      <c r="D80" s="440"/>
      <c r="E80" s="441"/>
      <c r="F80" s="440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</row>
    <row r="81">
      <c r="A81" s="314"/>
      <c r="B81" s="439"/>
      <c r="C81" s="362"/>
      <c r="D81" s="440"/>
      <c r="E81" s="441"/>
      <c r="F81" s="440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</row>
    <row r="82">
      <c r="A82" s="314"/>
      <c r="B82" s="439"/>
      <c r="C82" s="362"/>
      <c r="D82" s="440"/>
      <c r="E82" s="441"/>
      <c r="F82" s="440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  <c r="AA82" s="362"/>
    </row>
    <row r="83">
      <c r="A83" s="314"/>
      <c r="B83" s="439"/>
      <c r="C83" s="362"/>
      <c r="D83" s="440"/>
      <c r="E83" s="441"/>
      <c r="F83" s="440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  <c r="AA83" s="362"/>
    </row>
    <row r="84">
      <c r="A84" s="314"/>
      <c r="B84" s="439"/>
      <c r="C84" s="362"/>
      <c r="D84" s="440"/>
      <c r="E84" s="441"/>
      <c r="F84" s="440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62"/>
    </row>
    <row r="85">
      <c r="A85" s="314"/>
      <c r="B85" s="439"/>
      <c r="C85" s="362"/>
      <c r="D85" s="440"/>
      <c r="E85" s="441"/>
      <c r="F85" s="440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</row>
    <row r="86">
      <c r="A86" s="314"/>
      <c r="B86" s="439"/>
      <c r="C86" s="362"/>
      <c r="D86" s="440"/>
      <c r="E86" s="441"/>
      <c r="F86" s="440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</row>
    <row r="87">
      <c r="A87" s="314"/>
      <c r="B87" s="439"/>
      <c r="C87" s="362"/>
      <c r="D87" s="440"/>
      <c r="E87" s="441"/>
      <c r="F87" s="440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</row>
    <row r="88">
      <c r="A88" s="314"/>
      <c r="B88" s="439"/>
      <c r="C88" s="362"/>
      <c r="D88" s="440"/>
      <c r="E88" s="441"/>
      <c r="F88" s="440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</row>
    <row r="89">
      <c r="A89" s="314"/>
      <c r="B89" s="439"/>
      <c r="C89" s="362"/>
      <c r="D89" s="440"/>
      <c r="E89" s="441"/>
      <c r="F89" s="440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</row>
    <row r="90">
      <c r="A90" s="314"/>
      <c r="B90" s="439"/>
      <c r="C90" s="362"/>
      <c r="D90" s="440"/>
      <c r="E90" s="441"/>
      <c r="F90" s="440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</row>
    <row r="91">
      <c r="A91" s="314"/>
      <c r="B91" s="439"/>
      <c r="C91" s="362"/>
      <c r="D91" s="440"/>
      <c r="E91" s="441"/>
      <c r="F91" s="440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</row>
    <row r="92">
      <c r="A92" s="314"/>
      <c r="B92" s="439"/>
      <c r="C92" s="362"/>
      <c r="D92" s="440"/>
      <c r="E92" s="441"/>
      <c r="F92" s="440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</row>
    <row r="93">
      <c r="A93" s="314"/>
      <c r="B93" s="439"/>
      <c r="C93" s="362"/>
      <c r="D93" s="440"/>
      <c r="E93" s="441"/>
      <c r="F93" s="440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</row>
    <row r="94">
      <c r="A94" s="314"/>
      <c r="B94" s="439"/>
      <c r="C94" s="362"/>
      <c r="D94" s="440"/>
      <c r="E94" s="441"/>
      <c r="F94" s="440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</row>
    <row r="95">
      <c r="A95" s="314"/>
      <c r="B95" s="439"/>
      <c r="C95" s="362"/>
      <c r="D95" s="440"/>
      <c r="E95" s="441"/>
      <c r="F95" s="440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</row>
    <row r="96">
      <c r="A96" s="314"/>
      <c r="B96" s="439"/>
      <c r="C96" s="362"/>
      <c r="D96" s="440"/>
      <c r="E96" s="441"/>
      <c r="F96" s="440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  <c r="AA96" s="362"/>
    </row>
    <row r="97">
      <c r="A97" s="314"/>
      <c r="B97" s="439"/>
      <c r="C97" s="362"/>
      <c r="D97" s="440"/>
      <c r="E97" s="441"/>
      <c r="F97" s="440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</row>
    <row r="98">
      <c r="A98" s="314"/>
      <c r="B98" s="439"/>
      <c r="C98" s="362"/>
      <c r="D98" s="440"/>
      <c r="E98" s="441"/>
      <c r="F98" s="440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  <c r="AA98" s="362"/>
    </row>
    <row r="99">
      <c r="A99" s="314"/>
      <c r="B99" s="439"/>
      <c r="C99" s="362"/>
      <c r="D99" s="440"/>
      <c r="E99" s="441"/>
      <c r="F99" s="440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</row>
    <row r="100">
      <c r="A100" s="314"/>
      <c r="B100" s="439"/>
      <c r="C100" s="362"/>
      <c r="D100" s="440"/>
      <c r="E100" s="441"/>
      <c r="F100" s="440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</row>
    <row r="101">
      <c r="A101" s="314"/>
      <c r="B101" s="439"/>
      <c r="C101" s="362"/>
      <c r="D101" s="440"/>
      <c r="E101" s="441"/>
      <c r="F101" s="440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</row>
    <row r="102">
      <c r="A102" s="314"/>
      <c r="B102" s="439"/>
      <c r="C102" s="362"/>
      <c r="D102" s="440"/>
      <c r="E102" s="441"/>
      <c r="F102" s="440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</row>
    <row r="103">
      <c r="A103" s="314"/>
      <c r="B103" s="439"/>
      <c r="C103" s="362"/>
      <c r="D103" s="440"/>
      <c r="E103" s="441"/>
      <c r="F103" s="440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</row>
    <row r="104">
      <c r="A104" s="314"/>
      <c r="B104" s="439"/>
      <c r="C104" s="362"/>
      <c r="D104" s="440"/>
      <c r="E104" s="441"/>
      <c r="F104" s="440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</row>
    <row r="105">
      <c r="A105" s="314"/>
      <c r="B105" s="439"/>
      <c r="C105" s="362"/>
      <c r="D105" s="440"/>
      <c r="E105" s="441"/>
      <c r="F105" s="440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</row>
    <row r="106">
      <c r="A106" s="314"/>
      <c r="B106" s="439"/>
      <c r="C106" s="362"/>
      <c r="D106" s="440"/>
      <c r="E106" s="441"/>
      <c r="F106" s="440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</row>
    <row r="107">
      <c r="A107" s="314"/>
      <c r="B107" s="439"/>
      <c r="C107" s="362"/>
      <c r="D107" s="440"/>
      <c r="E107" s="441"/>
      <c r="F107" s="440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</row>
    <row r="108">
      <c r="A108" s="314"/>
      <c r="B108" s="439"/>
      <c r="C108" s="362"/>
      <c r="D108" s="440"/>
      <c r="E108" s="441"/>
      <c r="F108" s="440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</row>
    <row r="109">
      <c r="A109" s="314"/>
      <c r="B109" s="439"/>
      <c r="C109" s="362"/>
      <c r="D109" s="440"/>
      <c r="E109" s="441"/>
      <c r="F109" s="440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</row>
    <row r="110">
      <c r="A110" s="314"/>
      <c r="B110" s="439"/>
      <c r="C110" s="362"/>
      <c r="D110" s="440"/>
      <c r="E110" s="441"/>
      <c r="F110" s="440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</row>
    <row r="111">
      <c r="A111" s="314"/>
      <c r="B111" s="439"/>
      <c r="C111" s="362"/>
      <c r="D111" s="440"/>
      <c r="E111" s="441"/>
      <c r="F111" s="440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</row>
    <row r="112">
      <c r="A112" s="314"/>
      <c r="B112" s="439"/>
      <c r="C112" s="362"/>
      <c r="D112" s="440"/>
      <c r="E112" s="441"/>
      <c r="F112" s="440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</row>
    <row r="113">
      <c r="A113" s="314"/>
      <c r="B113" s="439"/>
      <c r="C113" s="362"/>
      <c r="D113" s="440"/>
      <c r="E113" s="441"/>
      <c r="F113" s="440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</row>
    <row r="114">
      <c r="A114" s="314"/>
      <c r="B114" s="439"/>
      <c r="C114" s="362"/>
      <c r="D114" s="440"/>
      <c r="E114" s="441"/>
      <c r="F114" s="440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</row>
    <row r="115">
      <c r="A115" s="314"/>
      <c r="B115" s="439"/>
      <c r="C115" s="362"/>
      <c r="D115" s="440"/>
      <c r="E115" s="441"/>
      <c r="F115" s="440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</row>
    <row r="116">
      <c r="A116" s="314"/>
      <c r="B116" s="439"/>
      <c r="C116" s="362"/>
      <c r="D116" s="440"/>
      <c r="E116" s="441"/>
      <c r="F116" s="440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</row>
    <row r="117">
      <c r="A117" s="314"/>
      <c r="B117" s="439"/>
      <c r="C117" s="362"/>
      <c r="D117" s="440"/>
      <c r="E117" s="441"/>
      <c r="F117" s="440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</row>
    <row r="118">
      <c r="A118" s="314"/>
      <c r="B118" s="439"/>
      <c r="C118" s="362"/>
      <c r="D118" s="440"/>
      <c r="E118" s="441"/>
      <c r="F118" s="440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</row>
    <row r="119">
      <c r="A119" s="314"/>
      <c r="B119" s="439"/>
      <c r="C119" s="362"/>
      <c r="D119" s="440"/>
      <c r="E119" s="441"/>
      <c r="F119" s="440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</row>
    <row r="120">
      <c r="A120" s="314"/>
      <c r="B120" s="439"/>
      <c r="C120" s="362"/>
      <c r="D120" s="440"/>
      <c r="E120" s="441"/>
      <c r="F120" s="440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</row>
    <row r="121">
      <c r="A121" s="314"/>
      <c r="B121" s="439"/>
      <c r="C121" s="362"/>
      <c r="D121" s="440"/>
      <c r="E121" s="441"/>
      <c r="F121" s="440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</row>
    <row r="122">
      <c r="A122" s="314"/>
      <c r="B122" s="439"/>
      <c r="C122" s="362"/>
      <c r="D122" s="440"/>
      <c r="E122" s="441"/>
      <c r="F122" s="440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</row>
    <row r="123">
      <c r="A123" s="314"/>
      <c r="B123" s="439"/>
      <c r="C123" s="362"/>
      <c r="D123" s="440"/>
      <c r="E123" s="441"/>
      <c r="F123" s="440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</row>
    <row r="124">
      <c r="A124" s="314"/>
      <c r="B124" s="439"/>
      <c r="C124" s="362"/>
      <c r="D124" s="440"/>
      <c r="E124" s="441"/>
      <c r="F124" s="440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</row>
    <row r="125">
      <c r="A125" s="314"/>
      <c r="B125" s="439"/>
      <c r="C125" s="362"/>
      <c r="D125" s="440"/>
      <c r="E125" s="441"/>
      <c r="F125" s="440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</row>
    <row r="126">
      <c r="A126" s="314"/>
      <c r="B126" s="439"/>
      <c r="C126" s="362"/>
      <c r="D126" s="440"/>
      <c r="E126" s="441"/>
      <c r="F126" s="440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</row>
    <row r="127">
      <c r="A127" s="314"/>
      <c r="B127" s="439"/>
      <c r="C127" s="362"/>
      <c r="D127" s="440"/>
      <c r="E127" s="441"/>
      <c r="F127" s="440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</row>
    <row r="128">
      <c r="A128" s="314"/>
      <c r="B128" s="439"/>
      <c r="C128" s="362"/>
      <c r="D128" s="440"/>
      <c r="E128" s="441"/>
      <c r="F128" s="440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</row>
    <row r="129">
      <c r="A129" s="314"/>
      <c r="B129" s="439"/>
      <c r="C129" s="362"/>
      <c r="D129" s="440"/>
      <c r="E129" s="441"/>
      <c r="F129" s="440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</row>
    <row r="130">
      <c r="A130" s="314"/>
      <c r="B130" s="439"/>
      <c r="C130" s="362"/>
      <c r="D130" s="440"/>
      <c r="E130" s="441"/>
      <c r="F130" s="440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  <c r="AA130" s="362"/>
    </row>
    <row r="131">
      <c r="A131" s="314"/>
      <c r="B131" s="439"/>
      <c r="C131" s="362"/>
      <c r="D131" s="440"/>
      <c r="E131" s="441"/>
      <c r="F131" s="440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</row>
    <row r="132">
      <c r="A132" s="314"/>
      <c r="B132" s="439"/>
      <c r="C132" s="362"/>
      <c r="D132" s="440"/>
      <c r="E132" s="441"/>
      <c r="F132" s="440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</row>
    <row r="133">
      <c r="A133" s="314"/>
      <c r="B133" s="439"/>
      <c r="C133" s="362"/>
      <c r="D133" s="440"/>
      <c r="E133" s="441"/>
      <c r="F133" s="440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</row>
    <row r="134">
      <c r="A134" s="314"/>
      <c r="B134" s="439"/>
      <c r="C134" s="362"/>
      <c r="D134" s="440"/>
      <c r="E134" s="441"/>
      <c r="F134" s="440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</row>
    <row r="135">
      <c r="A135" s="314"/>
      <c r="B135" s="439"/>
      <c r="C135" s="362"/>
      <c r="D135" s="440"/>
      <c r="E135" s="441"/>
      <c r="F135" s="440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</row>
    <row r="136">
      <c r="A136" s="314"/>
      <c r="B136" s="439"/>
      <c r="C136" s="362"/>
      <c r="D136" s="440"/>
      <c r="E136" s="441"/>
      <c r="F136" s="440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  <c r="AA136" s="362"/>
    </row>
    <row r="137">
      <c r="A137" s="314"/>
      <c r="B137" s="439"/>
      <c r="C137" s="362"/>
      <c r="D137" s="440"/>
      <c r="E137" s="441"/>
      <c r="F137" s="440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</row>
    <row r="138">
      <c r="A138" s="314"/>
      <c r="B138" s="439"/>
      <c r="C138" s="362"/>
      <c r="D138" s="440"/>
      <c r="E138" s="441"/>
      <c r="F138" s="440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</row>
    <row r="139">
      <c r="A139" s="314"/>
      <c r="B139" s="439"/>
      <c r="C139" s="362"/>
      <c r="D139" s="440"/>
      <c r="E139" s="441"/>
      <c r="F139" s="440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  <c r="AA139" s="362"/>
    </row>
    <row r="140">
      <c r="A140" s="314"/>
      <c r="B140" s="439"/>
      <c r="C140" s="362"/>
      <c r="D140" s="440"/>
      <c r="E140" s="441"/>
      <c r="F140" s="440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  <c r="AA140" s="362"/>
    </row>
    <row r="141">
      <c r="A141" s="314"/>
      <c r="B141" s="439"/>
      <c r="C141" s="362"/>
      <c r="D141" s="440"/>
      <c r="E141" s="441"/>
      <c r="F141" s="440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</row>
    <row r="142">
      <c r="A142" s="314"/>
      <c r="B142" s="439"/>
      <c r="C142" s="362"/>
      <c r="D142" s="440"/>
      <c r="E142" s="441"/>
      <c r="F142" s="440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</row>
    <row r="143">
      <c r="A143" s="314"/>
      <c r="B143" s="439"/>
      <c r="C143" s="362"/>
      <c r="D143" s="440"/>
      <c r="E143" s="441"/>
      <c r="F143" s="440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  <c r="AA143" s="362"/>
    </row>
    <row r="144">
      <c r="A144" s="314"/>
      <c r="B144" s="439"/>
      <c r="C144" s="362"/>
      <c r="D144" s="440"/>
      <c r="E144" s="441"/>
      <c r="F144" s="440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  <c r="AA144" s="362"/>
    </row>
    <row r="145">
      <c r="A145" s="314"/>
      <c r="B145" s="439"/>
      <c r="C145" s="362"/>
      <c r="D145" s="440"/>
      <c r="E145" s="441"/>
      <c r="F145" s="440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  <c r="AA145" s="362"/>
    </row>
    <row r="146">
      <c r="A146" s="314"/>
      <c r="B146" s="439"/>
      <c r="C146" s="362"/>
      <c r="D146" s="440"/>
      <c r="E146" s="441"/>
      <c r="F146" s="440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  <c r="AA146" s="362"/>
    </row>
    <row r="147">
      <c r="A147" s="314"/>
      <c r="B147" s="439"/>
      <c r="C147" s="362"/>
      <c r="D147" s="440"/>
      <c r="E147" s="441"/>
      <c r="F147" s="440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  <c r="AA147" s="362"/>
    </row>
    <row r="148">
      <c r="A148" s="314"/>
      <c r="B148" s="439"/>
      <c r="C148" s="362"/>
      <c r="D148" s="440"/>
      <c r="E148" s="441"/>
      <c r="F148" s="440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</row>
    <row r="149">
      <c r="A149" s="314"/>
      <c r="B149" s="439"/>
      <c r="C149" s="362"/>
      <c r="D149" s="440"/>
      <c r="E149" s="441"/>
      <c r="F149" s="440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</row>
    <row r="150">
      <c r="A150" s="314"/>
      <c r="B150" s="439"/>
      <c r="C150" s="362"/>
      <c r="D150" s="440"/>
      <c r="E150" s="441"/>
      <c r="F150" s="440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</row>
    <row r="151">
      <c r="A151" s="314"/>
      <c r="B151" s="439"/>
      <c r="C151" s="362"/>
      <c r="D151" s="440"/>
      <c r="E151" s="441"/>
      <c r="F151" s="440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  <c r="AA151" s="362"/>
    </row>
    <row r="152">
      <c r="A152" s="314"/>
      <c r="B152" s="439"/>
      <c r="C152" s="362"/>
      <c r="D152" s="440"/>
      <c r="E152" s="441"/>
      <c r="F152" s="440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  <c r="AA152" s="362"/>
    </row>
    <row r="153">
      <c r="A153" s="314"/>
      <c r="B153" s="439"/>
      <c r="C153" s="362"/>
      <c r="D153" s="440"/>
      <c r="E153" s="441"/>
      <c r="F153" s="440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  <c r="AA153" s="362"/>
    </row>
    <row r="154">
      <c r="A154" s="314"/>
      <c r="B154" s="439"/>
      <c r="C154" s="362"/>
      <c r="D154" s="440"/>
      <c r="E154" s="441"/>
      <c r="F154" s="440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  <c r="AA154" s="362"/>
    </row>
    <row r="155">
      <c r="A155" s="314"/>
      <c r="B155" s="439"/>
      <c r="C155" s="362"/>
      <c r="D155" s="440"/>
      <c r="E155" s="441"/>
      <c r="F155" s="440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  <c r="AA155" s="362"/>
    </row>
    <row r="156">
      <c r="A156" s="314"/>
      <c r="B156" s="439"/>
      <c r="C156" s="362"/>
      <c r="D156" s="440"/>
      <c r="E156" s="441"/>
      <c r="F156" s="440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</row>
    <row r="157">
      <c r="A157" s="314"/>
      <c r="B157" s="439"/>
      <c r="C157" s="362"/>
      <c r="D157" s="440"/>
      <c r="E157" s="441"/>
      <c r="F157" s="440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62"/>
      <c r="Y157" s="362"/>
      <c r="Z157" s="362"/>
      <c r="AA157" s="362"/>
    </row>
    <row r="158">
      <c r="A158" s="314"/>
      <c r="B158" s="439"/>
      <c r="C158" s="362"/>
      <c r="D158" s="440"/>
      <c r="E158" s="441"/>
      <c r="F158" s="440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  <c r="AA158" s="362"/>
    </row>
    <row r="159">
      <c r="A159" s="314"/>
      <c r="B159" s="439"/>
      <c r="C159" s="362"/>
      <c r="D159" s="440"/>
      <c r="E159" s="441"/>
      <c r="F159" s="440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  <c r="AA159" s="362"/>
    </row>
    <row r="160">
      <c r="A160" s="314"/>
      <c r="B160" s="439"/>
      <c r="C160" s="362"/>
      <c r="D160" s="440"/>
      <c r="E160" s="441"/>
      <c r="F160" s="440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</row>
    <row r="161">
      <c r="A161" s="314"/>
      <c r="B161" s="439"/>
      <c r="C161" s="362"/>
      <c r="D161" s="440"/>
      <c r="E161" s="441"/>
      <c r="F161" s="440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</row>
    <row r="162">
      <c r="A162" s="314"/>
      <c r="B162" s="439"/>
      <c r="C162" s="362"/>
      <c r="D162" s="440"/>
      <c r="E162" s="441"/>
      <c r="F162" s="440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</row>
    <row r="163">
      <c r="A163" s="314"/>
      <c r="B163" s="439"/>
      <c r="C163" s="362"/>
      <c r="D163" s="440"/>
      <c r="E163" s="441"/>
      <c r="F163" s="440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</row>
    <row r="164">
      <c r="A164" s="314"/>
      <c r="B164" s="439"/>
      <c r="C164" s="362"/>
      <c r="D164" s="440"/>
      <c r="E164" s="441"/>
      <c r="F164" s="440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</row>
    <row r="165">
      <c r="A165" s="314"/>
      <c r="B165" s="439"/>
      <c r="C165" s="362"/>
      <c r="D165" s="440"/>
      <c r="E165" s="441"/>
      <c r="F165" s="440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</row>
    <row r="166">
      <c r="A166" s="314"/>
      <c r="B166" s="439"/>
      <c r="C166" s="362"/>
      <c r="D166" s="440"/>
      <c r="E166" s="441"/>
      <c r="F166" s="440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</row>
    <row r="167">
      <c r="A167" s="314"/>
      <c r="B167" s="439"/>
      <c r="C167" s="362"/>
      <c r="D167" s="440"/>
      <c r="E167" s="441"/>
      <c r="F167" s="440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  <c r="AA167" s="362"/>
    </row>
    <row r="168">
      <c r="A168" s="314"/>
      <c r="B168" s="439"/>
      <c r="C168" s="362"/>
      <c r="D168" s="440"/>
      <c r="E168" s="441"/>
      <c r="F168" s="440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  <c r="AA168" s="362"/>
    </row>
    <row r="169">
      <c r="A169" s="314"/>
      <c r="B169" s="439"/>
      <c r="C169" s="362"/>
      <c r="D169" s="440"/>
      <c r="E169" s="441"/>
      <c r="F169" s="440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  <c r="AA169" s="362"/>
    </row>
    <row r="170">
      <c r="A170" s="314"/>
      <c r="B170" s="439"/>
      <c r="C170" s="362"/>
      <c r="D170" s="440"/>
      <c r="E170" s="441"/>
      <c r="F170" s="440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</row>
    <row r="171">
      <c r="A171" s="314"/>
      <c r="B171" s="439"/>
      <c r="C171" s="362"/>
      <c r="D171" s="440"/>
      <c r="E171" s="441"/>
      <c r="F171" s="440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  <c r="AA171" s="362"/>
    </row>
    <row r="172">
      <c r="A172" s="314"/>
      <c r="B172" s="439"/>
      <c r="C172" s="362"/>
      <c r="D172" s="440"/>
      <c r="E172" s="441"/>
      <c r="F172" s="440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  <c r="AA172" s="362"/>
    </row>
    <row r="173">
      <c r="A173" s="314"/>
      <c r="B173" s="439"/>
      <c r="C173" s="362"/>
      <c r="D173" s="440"/>
      <c r="E173" s="441"/>
      <c r="F173" s="440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  <c r="AA173" s="362"/>
    </row>
    <row r="174">
      <c r="A174" s="314"/>
      <c r="B174" s="439"/>
      <c r="C174" s="362"/>
      <c r="D174" s="440"/>
      <c r="E174" s="441"/>
      <c r="F174" s="440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  <c r="AA174" s="362"/>
    </row>
    <row r="175">
      <c r="A175" s="314"/>
      <c r="B175" s="439"/>
      <c r="C175" s="362"/>
      <c r="D175" s="440"/>
      <c r="E175" s="441"/>
      <c r="F175" s="440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</row>
    <row r="176">
      <c r="A176" s="314"/>
      <c r="B176" s="439"/>
      <c r="C176" s="362"/>
      <c r="D176" s="440"/>
      <c r="E176" s="441"/>
      <c r="F176" s="440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  <c r="AA176" s="362"/>
    </row>
    <row r="177">
      <c r="A177" s="314"/>
      <c r="B177" s="439"/>
      <c r="C177" s="362"/>
      <c r="D177" s="440"/>
      <c r="E177" s="441"/>
      <c r="F177" s="440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  <c r="AA177" s="362"/>
    </row>
    <row r="178">
      <c r="A178" s="314"/>
      <c r="B178" s="439"/>
      <c r="C178" s="362"/>
      <c r="D178" s="440"/>
      <c r="E178" s="441"/>
      <c r="F178" s="440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  <c r="AA178" s="362"/>
    </row>
    <row r="179">
      <c r="A179" s="314"/>
      <c r="B179" s="439"/>
      <c r="C179" s="362"/>
      <c r="D179" s="440"/>
      <c r="E179" s="441"/>
      <c r="F179" s="440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  <c r="AA179" s="362"/>
    </row>
    <row r="180">
      <c r="A180" s="314"/>
      <c r="B180" s="439"/>
      <c r="C180" s="362"/>
      <c r="D180" s="440"/>
      <c r="E180" s="441"/>
      <c r="F180" s="440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  <c r="AA180" s="362"/>
    </row>
    <row r="181">
      <c r="A181" s="314"/>
      <c r="B181" s="439"/>
      <c r="C181" s="362"/>
      <c r="D181" s="440"/>
      <c r="E181" s="441"/>
      <c r="F181" s="440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  <c r="AA181" s="362"/>
    </row>
    <row r="182">
      <c r="A182" s="314"/>
      <c r="B182" s="439"/>
      <c r="C182" s="362"/>
      <c r="D182" s="440"/>
      <c r="E182" s="441"/>
      <c r="F182" s="440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  <c r="AA182" s="362"/>
    </row>
    <row r="183">
      <c r="A183" s="314"/>
      <c r="B183" s="439"/>
      <c r="C183" s="362"/>
      <c r="D183" s="440"/>
      <c r="E183" s="441"/>
      <c r="F183" s="440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  <c r="AA183" s="362"/>
    </row>
    <row r="184">
      <c r="A184" s="314"/>
      <c r="B184" s="439"/>
      <c r="C184" s="362"/>
      <c r="D184" s="440"/>
      <c r="E184" s="441"/>
      <c r="F184" s="440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  <c r="AA184" s="362"/>
    </row>
    <row r="185">
      <c r="A185" s="314"/>
      <c r="B185" s="439"/>
      <c r="C185" s="362"/>
      <c r="D185" s="440"/>
      <c r="E185" s="441"/>
      <c r="F185" s="440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  <c r="AA185" s="362"/>
    </row>
    <row r="186">
      <c r="A186" s="314"/>
      <c r="B186" s="439"/>
      <c r="C186" s="362"/>
      <c r="D186" s="440"/>
      <c r="E186" s="441"/>
      <c r="F186" s="440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</row>
    <row r="187">
      <c r="A187" s="314"/>
      <c r="B187" s="439"/>
      <c r="C187" s="362"/>
      <c r="D187" s="440"/>
      <c r="E187" s="441"/>
      <c r="F187" s="440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</row>
    <row r="188">
      <c r="A188" s="314"/>
      <c r="B188" s="439"/>
      <c r="C188" s="362"/>
      <c r="D188" s="440"/>
      <c r="E188" s="441"/>
      <c r="F188" s="440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  <c r="AA188" s="362"/>
    </row>
    <row r="189">
      <c r="A189" s="314"/>
      <c r="B189" s="439"/>
      <c r="C189" s="362"/>
      <c r="D189" s="440"/>
      <c r="E189" s="441"/>
      <c r="F189" s="440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  <c r="AA189" s="362"/>
    </row>
    <row r="190">
      <c r="A190" s="314"/>
      <c r="B190" s="439"/>
      <c r="C190" s="362"/>
      <c r="D190" s="440"/>
      <c r="E190" s="441"/>
      <c r="F190" s="440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  <c r="AA190" s="362"/>
    </row>
    <row r="191">
      <c r="A191" s="314"/>
      <c r="B191" s="439"/>
      <c r="C191" s="362"/>
      <c r="D191" s="440"/>
      <c r="E191" s="441"/>
      <c r="F191" s="440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  <c r="AA191" s="362"/>
    </row>
    <row r="192">
      <c r="A192" s="314"/>
      <c r="B192" s="439"/>
      <c r="C192" s="362"/>
      <c r="D192" s="440"/>
      <c r="E192" s="441"/>
      <c r="F192" s="440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  <c r="AA192" s="362"/>
    </row>
    <row r="193">
      <c r="A193" s="314"/>
      <c r="B193" s="439"/>
      <c r="C193" s="362"/>
      <c r="D193" s="440"/>
      <c r="E193" s="441"/>
      <c r="F193" s="440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  <c r="AA193" s="362"/>
    </row>
    <row r="194">
      <c r="A194" s="314"/>
      <c r="B194" s="439"/>
      <c r="C194" s="362"/>
      <c r="D194" s="440"/>
      <c r="E194" s="441"/>
      <c r="F194" s="440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  <c r="AA194" s="362"/>
    </row>
    <row r="195">
      <c r="A195" s="314"/>
      <c r="B195" s="439"/>
      <c r="C195" s="362"/>
      <c r="D195" s="440"/>
      <c r="E195" s="441"/>
      <c r="F195" s="440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  <c r="AA195" s="362"/>
    </row>
    <row r="196">
      <c r="A196" s="314"/>
      <c r="B196" s="439"/>
      <c r="C196" s="362"/>
      <c r="D196" s="440"/>
      <c r="E196" s="441"/>
      <c r="F196" s="440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  <c r="AA196" s="362"/>
    </row>
    <row r="197">
      <c r="A197" s="314"/>
      <c r="B197" s="439"/>
      <c r="C197" s="362"/>
      <c r="D197" s="440"/>
      <c r="E197" s="441"/>
      <c r="F197" s="440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  <c r="AA197" s="362"/>
    </row>
    <row r="198">
      <c r="A198" s="314"/>
      <c r="B198" s="439"/>
      <c r="C198" s="362"/>
      <c r="D198" s="440"/>
      <c r="E198" s="441"/>
      <c r="F198" s="440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  <c r="AA198" s="362"/>
    </row>
    <row r="199">
      <c r="A199" s="314"/>
      <c r="B199" s="439"/>
      <c r="C199" s="362"/>
      <c r="D199" s="440"/>
      <c r="E199" s="441"/>
      <c r="F199" s="440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  <c r="AA199" s="362"/>
    </row>
    <row r="200">
      <c r="A200" s="314"/>
      <c r="B200" s="439"/>
      <c r="C200" s="362"/>
      <c r="D200" s="440"/>
      <c r="E200" s="441"/>
      <c r="F200" s="440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</row>
    <row r="201">
      <c r="A201" s="314"/>
      <c r="B201" s="439"/>
      <c r="C201" s="362"/>
      <c r="D201" s="440"/>
      <c r="E201" s="441"/>
      <c r="F201" s="440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  <c r="Y201" s="362"/>
      <c r="Z201" s="362"/>
      <c r="AA201" s="362"/>
    </row>
    <row r="202">
      <c r="A202" s="314"/>
      <c r="B202" s="439"/>
      <c r="C202" s="362"/>
      <c r="D202" s="440"/>
      <c r="E202" s="441"/>
      <c r="F202" s="440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  <c r="AA202" s="362"/>
    </row>
    <row r="203">
      <c r="A203" s="314"/>
      <c r="B203" s="439"/>
      <c r="C203" s="362"/>
      <c r="D203" s="440"/>
      <c r="E203" s="441"/>
      <c r="F203" s="440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  <c r="Y203" s="362"/>
      <c r="Z203" s="362"/>
      <c r="AA203" s="362"/>
    </row>
    <row r="204">
      <c r="A204" s="314"/>
      <c r="B204" s="439"/>
      <c r="C204" s="362"/>
      <c r="D204" s="440"/>
      <c r="E204" s="441"/>
      <c r="F204" s="440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  <c r="Y204" s="362"/>
      <c r="Z204" s="362"/>
      <c r="AA204" s="362"/>
    </row>
    <row r="205">
      <c r="A205" s="314"/>
      <c r="B205" s="439"/>
      <c r="C205" s="362"/>
      <c r="D205" s="440"/>
      <c r="E205" s="441"/>
      <c r="F205" s="440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  <c r="Y205" s="362"/>
      <c r="Z205" s="362"/>
      <c r="AA205" s="362"/>
    </row>
    <row r="206">
      <c r="A206" s="314"/>
      <c r="B206" s="439"/>
      <c r="C206" s="362"/>
      <c r="D206" s="440"/>
      <c r="E206" s="441"/>
      <c r="F206" s="440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362"/>
      <c r="Z206" s="362"/>
      <c r="AA206" s="362"/>
    </row>
    <row r="207">
      <c r="A207" s="314"/>
      <c r="B207" s="439"/>
      <c r="C207" s="362"/>
      <c r="D207" s="440"/>
      <c r="E207" s="441"/>
      <c r="F207" s="440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  <c r="Y207" s="362"/>
      <c r="Z207" s="362"/>
      <c r="AA207" s="362"/>
    </row>
    <row r="208">
      <c r="A208" s="314"/>
      <c r="B208" s="439"/>
      <c r="C208" s="362"/>
      <c r="D208" s="440"/>
      <c r="E208" s="441"/>
      <c r="F208" s="440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362"/>
      <c r="AA208" s="362"/>
    </row>
    <row r="209">
      <c r="A209" s="314"/>
      <c r="B209" s="439"/>
      <c r="C209" s="362"/>
      <c r="D209" s="440"/>
      <c r="E209" s="441"/>
      <c r="F209" s="440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</row>
    <row r="210">
      <c r="A210" s="314"/>
      <c r="B210" s="439"/>
      <c r="C210" s="362"/>
      <c r="D210" s="440"/>
      <c r="E210" s="441"/>
      <c r="F210" s="440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362"/>
      <c r="Z210" s="362"/>
      <c r="AA210" s="362"/>
    </row>
    <row r="211">
      <c r="A211" s="314"/>
      <c r="B211" s="439"/>
      <c r="C211" s="362"/>
      <c r="D211" s="440"/>
      <c r="E211" s="441"/>
      <c r="F211" s="440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  <c r="AA211" s="362"/>
    </row>
    <row r="212">
      <c r="A212" s="314"/>
      <c r="B212" s="439"/>
      <c r="C212" s="362"/>
      <c r="D212" s="440"/>
      <c r="E212" s="441"/>
      <c r="F212" s="440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</row>
    <row r="213">
      <c r="A213" s="314"/>
      <c r="B213" s="439"/>
      <c r="C213" s="362"/>
      <c r="D213" s="440"/>
      <c r="E213" s="441"/>
      <c r="F213" s="440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362"/>
      <c r="Z213" s="362"/>
      <c r="AA213" s="362"/>
    </row>
    <row r="214">
      <c r="A214" s="314"/>
      <c r="B214" s="439"/>
      <c r="C214" s="362"/>
      <c r="D214" s="440"/>
      <c r="E214" s="441"/>
      <c r="F214" s="440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  <c r="W214" s="362"/>
      <c r="X214" s="362"/>
      <c r="Y214" s="362"/>
      <c r="Z214" s="362"/>
      <c r="AA214" s="362"/>
    </row>
    <row r="215">
      <c r="A215" s="314"/>
      <c r="B215" s="439"/>
      <c r="C215" s="362"/>
      <c r="D215" s="440"/>
      <c r="E215" s="441"/>
      <c r="F215" s="440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  <c r="AA215" s="362"/>
    </row>
    <row r="216">
      <c r="A216" s="314"/>
      <c r="B216" s="439"/>
      <c r="C216" s="362"/>
      <c r="D216" s="440"/>
      <c r="E216" s="441"/>
      <c r="F216" s="440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  <c r="W216" s="362"/>
      <c r="X216" s="362"/>
      <c r="Y216" s="362"/>
      <c r="Z216" s="362"/>
      <c r="AA216" s="362"/>
    </row>
    <row r="217">
      <c r="A217" s="314"/>
      <c r="B217" s="439"/>
      <c r="C217" s="362"/>
      <c r="D217" s="440"/>
      <c r="E217" s="441"/>
      <c r="F217" s="440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  <c r="W217" s="362"/>
      <c r="X217" s="362"/>
      <c r="Y217" s="362"/>
      <c r="Z217" s="362"/>
      <c r="AA217" s="362"/>
    </row>
    <row r="218">
      <c r="A218" s="314"/>
      <c r="B218" s="439"/>
      <c r="C218" s="362"/>
      <c r="D218" s="440"/>
      <c r="E218" s="441"/>
      <c r="F218" s="440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  <c r="W218" s="362"/>
      <c r="X218" s="362"/>
      <c r="Y218" s="362"/>
      <c r="Z218" s="362"/>
      <c r="AA218" s="362"/>
    </row>
    <row r="219">
      <c r="A219" s="314"/>
      <c r="B219" s="439"/>
      <c r="C219" s="362"/>
      <c r="D219" s="440"/>
      <c r="E219" s="441"/>
      <c r="F219" s="440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  <c r="AA219" s="362"/>
    </row>
    <row r="220">
      <c r="A220" s="314"/>
      <c r="B220" s="439"/>
      <c r="C220" s="362"/>
      <c r="D220" s="440"/>
      <c r="E220" s="441"/>
      <c r="F220" s="440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  <c r="AA220" s="362"/>
    </row>
    <row r="221">
      <c r="A221" s="314"/>
      <c r="B221" s="439"/>
      <c r="C221" s="362"/>
      <c r="D221" s="440"/>
      <c r="E221" s="441"/>
      <c r="F221" s="440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  <c r="AA221" s="362"/>
    </row>
    <row r="222">
      <c r="A222" s="314"/>
      <c r="B222" s="439"/>
      <c r="C222" s="362"/>
      <c r="D222" s="440"/>
      <c r="E222" s="441"/>
      <c r="F222" s="440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  <c r="AA222" s="362"/>
    </row>
    <row r="223">
      <c r="A223" s="314"/>
      <c r="B223" s="439"/>
      <c r="C223" s="362"/>
      <c r="D223" s="440"/>
      <c r="E223" s="441"/>
      <c r="F223" s="440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  <c r="AA223" s="362"/>
    </row>
    <row r="224">
      <c r="A224" s="314"/>
      <c r="B224" s="439"/>
      <c r="C224" s="362"/>
      <c r="D224" s="440"/>
      <c r="E224" s="441"/>
      <c r="F224" s="440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  <c r="AA224" s="362"/>
    </row>
    <row r="225">
      <c r="A225" s="314"/>
      <c r="B225" s="439"/>
      <c r="C225" s="362"/>
      <c r="D225" s="440"/>
      <c r="E225" s="441"/>
      <c r="F225" s="440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  <c r="AA225" s="362"/>
    </row>
    <row r="226">
      <c r="A226" s="314"/>
      <c r="B226" s="439"/>
      <c r="C226" s="362"/>
      <c r="D226" s="440"/>
      <c r="E226" s="441"/>
      <c r="F226" s="440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  <c r="AA226" s="362"/>
    </row>
    <row r="227">
      <c r="A227" s="314"/>
      <c r="B227" s="439"/>
      <c r="C227" s="362"/>
      <c r="D227" s="440"/>
      <c r="E227" s="441"/>
      <c r="F227" s="440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  <c r="AA227" s="362"/>
    </row>
    <row r="228">
      <c r="A228" s="314"/>
      <c r="B228" s="439"/>
      <c r="C228" s="362"/>
      <c r="D228" s="440"/>
      <c r="E228" s="441"/>
      <c r="F228" s="440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  <c r="AA228" s="362"/>
    </row>
    <row r="229">
      <c r="A229" s="314"/>
      <c r="B229" s="439"/>
      <c r="C229" s="362"/>
      <c r="D229" s="440"/>
      <c r="E229" s="441"/>
      <c r="F229" s="440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  <c r="AA229" s="362"/>
    </row>
    <row r="230">
      <c r="A230" s="314"/>
      <c r="B230" s="439"/>
      <c r="C230" s="362"/>
      <c r="D230" s="440"/>
      <c r="E230" s="441"/>
      <c r="F230" s="440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  <c r="AA230" s="362"/>
    </row>
    <row r="231">
      <c r="A231" s="314"/>
      <c r="B231" s="439"/>
      <c r="C231" s="362"/>
      <c r="D231" s="440"/>
      <c r="E231" s="441"/>
      <c r="F231" s="440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  <c r="AA231" s="362"/>
    </row>
    <row r="232">
      <c r="A232" s="314"/>
      <c r="B232" s="439"/>
      <c r="C232" s="362"/>
      <c r="D232" s="440"/>
      <c r="E232" s="441"/>
      <c r="F232" s="440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  <c r="AA232" s="362"/>
    </row>
    <row r="233">
      <c r="A233" s="314"/>
      <c r="B233" s="439"/>
      <c r="C233" s="362"/>
      <c r="D233" s="440"/>
      <c r="E233" s="441"/>
      <c r="F233" s="440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  <c r="W233" s="362"/>
      <c r="X233" s="362"/>
      <c r="Y233" s="362"/>
      <c r="Z233" s="362"/>
      <c r="AA233" s="362"/>
    </row>
    <row r="234">
      <c r="A234" s="314"/>
      <c r="B234" s="439"/>
      <c r="C234" s="362"/>
      <c r="D234" s="440"/>
      <c r="E234" s="441"/>
      <c r="F234" s="440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  <c r="W234" s="362"/>
      <c r="X234" s="362"/>
      <c r="Y234" s="362"/>
      <c r="Z234" s="362"/>
      <c r="AA234" s="362"/>
    </row>
    <row r="235">
      <c r="A235" s="314"/>
      <c r="B235" s="439"/>
      <c r="C235" s="362"/>
      <c r="D235" s="440"/>
      <c r="E235" s="441"/>
      <c r="F235" s="440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  <c r="W235" s="362"/>
      <c r="X235" s="362"/>
      <c r="Y235" s="362"/>
      <c r="Z235" s="362"/>
      <c r="AA235" s="362"/>
    </row>
    <row r="236">
      <c r="A236" s="314"/>
      <c r="B236" s="439"/>
      <c r="C236" s="362"/>
      <c r="D236" s="440"/>
      <c r="E236" s="441"/>
      <c r="F236" s="440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  <c r="W236" s="362"/>
      <c r="X236" s="362"/>
      <c r="Y236" s="362"/>
      <c r="Z236" s="362"/>
      <c r="AA236" s="362"/>
    </row>
    <row r="237">
      <c r="A237" s="314"/>
      <c r="B237" s="439"/>
      <c r="C237" s="362"/>
      <c r="D237" s="440"/>
      <c r="E237" s="441"/>
      <c r="F237" s="440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  <c r="W237" s="362"/>
      <c r="X237" s="362"/>
      <c r="Y237" s="362"/>
      <c r="Z237" s="362"/>
      <c r="AA237" s="362"/>
    </row>
    <row r="238">
      <c r="A238" s="314"/>
      <c r="B238" s="439"/>
      <c r="C238" s="362"/>
      <c r="D238" s="440"/>
      <c r="E238" s="441"/>
      <c r="F238" s="440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  <c r="W238" s="362"/>
      <c r="X238" s="362"/>
      <c r="Y238" s="362"/>
      <c r="Z238" s="362"/>
      <c r="AA238" s="362"/>
    </row>
    <row r="239">
      <c r="A239" s="314"/>
      <c r="B239" s="439"/>
      <c r="C239" s="362"/>
      <c r="D239" s="440"/>
      <c r="E239" s="441"/>
      <c r="F239" s="440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362"/>
      <c r="X239" s="362"/>
      <c r="Y239" s="362"/>
      <c r="Z239" s="362"/>
      <c r="AA239" s="362"/>
    </row>
    <row r="240">
      <c r="A240" s="314"/>
      <c r="B240" s="439"/>
      <c r="C240" s="362"/>
      <c r="D240" s="440"/>
      <c r="E240" s="441"/>
      <c r="F240" s="440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  <c r="W240" s="362"/>
      <c r="X240" s="362"/>
      <c r="Y240" s="362"/>
      <c r="Z240" s="362"/>
      <c r="AA240" s="362"/>
    </row>
    <row r="241">
      <c r="A241" s="314"/>
      <c r="B241" s="439"/>
      <c r="C241" s="362"/>
      <c r="D241" s="440"/>
      <c r="E241" s="441"/>
      <c r="F241" s="440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  <c r="W241" s="362"/>
      <c r="X241" s="362"/>
      <c r="Y241" s="362"/>
      <c r="Z241" s="362"/>
      <c r="AA241" s="362"/>
    </row>
    <row r="242">
      <c r="A242" s="314"/>
      <c r="B242" s="439"/>
      <c r="C242" s="362"/>
      <c r="D242" s="440"/>
      <c r="E242" s="441"/>
      <c r="F242" s="440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  <c r="W242" s="362"/>
      <c r="X242" s="362"/>
      <c r="Y242" s="362"/>
      <c r="Z242" s="362"/>
      <c r="AA242" s="362"/>
    </row>
    <row r="243">
      <c r="A243" s="314"/>
      <c r="B243" s="439"/>
      <c r="C243" s="362"/>
      <c r="D243" s="440"/>
      <c r="E243" s="441"/>
      <c r="F243" s="440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  <c r="W243" s="362"/>
      <c r="X243" s="362"/>
      <c r="Y243" s="362"/>
      <c r="Z243" s="362"/>
      <c r="AA243" s="362"/>
    </row>
    <row r="244">
      <c r="A244" s="314"/>
      <c r="B244" s="439"/>
      <c r="C244" s="362"/>
      <c r="D244" s="440"/>
      <c r="E244" s="441"/>
      <c r="F244" s="440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</row>
    <row r="245">
      <c r="A245" s="314"/>
      <c r="B245" s="439"/>
      <c r="C245" s="362"/>
      <c r="D245" s="440"/>
      <c r="E245" s="441"/>
      <c r="F245" s="440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  <c r="W245" s="362"/>
      <c r="X245" s="362"/>
      <c r="Y245" s="362"/>
      <c r="Z245" s="362"/>
      <c r="AA245" s="362"/>
    </row>
    <row r="246">
      <c r="A246" s="314"/>
      <c r="B246" s="439"/>
      <c r="C246" s="362"/>
      <c r="D246" s="440"/>
      <c r="E246" s="441"/>
      <c r="F246" s="440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  <c r="V246" s="362"/>
      <c r="W246" s="362"/>
      <c r="X246" s="362"/>
      <c r="Y246" s="362"/>
      <c r="Z246" s="362"/>
      <c r="AA246" s="362"/>
    </row>
    <row r="247">
      <c r="A247" s="314"/>
      <c r="B247" s="439"/>
      <c r="C247" s="362"/>
      <c r="D247" s="440"/>
      <c r="E247" s="441"/>
      <c r="F247" s="440"/>
      <c r="G247" s="362"/>
      <c r="H247" s="362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2"/>
      <c r="U247" s="362"/>
      <c r="V247" s="362"/>
      <c r="W247" s="362"/>
      <c r="X247" s="362"/>
      <c r="Y247" s="362"/>
      <c r="Z247" s="362"/>
      <c r="AA247" s="362"/>
    </row>
    <row r="248">
      <c r="A248" s="314"/>
      <c r="B248" s="439"/>
      <c r="C248" s="362"/>
      <c r="D248" s="440"/>
      <c r="E248" s="441"/>
      <c r="F248" s="440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2"/>
      <c r="V248" s="362"/>
      <c r="W248" s="362"/>
      <c r="X248" s="362"/>
      <c r="Y248" s="362"/>
      <c r="Z248" s="362"/>
      <c r="AA248" s="362"/>
    </row>
    <row r="249">
      <c r="A249" s="314"/>
      <c r="B249" s="439"/>
      <c r="C249" s="362"/>
      <c r="D249" s="440"/>
      <c r="E249" s="441"/>
      <c r="F249" s="440"/>
      <c r="G249" s="362"/>
      <c r="H249" s="362"/>
      <c r="I249" s="362"/>
      <c r="J249" s="362"/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62"/>
      <c r="Y249" s="362"/>
      <c r="Z249" s="362"/>
      <c r="AA249" s="362"/>
    </row>
    <row r="250">
      <c r="A250" s="314"/>
      <c r="B250" s="439"/>
      <c r="C250" s="362"/>
      <c r="D250" s="440"/>
      <c r="E250" s="441"/>
      <c r="F250" s="440"/>
      <c r="G250" s="362"/>
      <c r="H250" s="362"/>
      <c r="I250" s="362"/>
      <c r="J250" s="362"/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62"/>
      <c r="Y250" s="362"/>
      <c r="Z250" s="362"/>
      <c r="AA250" s="362"/>
    </row>
    <row r="251">
      <c r="A251" s="314"/>
      <c r="B251" s="439"/>
      <c r="C251" s="362"/>
      <c r="D251" s="440"/>
      <c r="E251" s="441"/>
      <c r="F251" s="440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  <c r="W251" s="362"/>
      <c r="X251" s="362"/>
      <c r="Y251" s="362"/>
      <c r="Z251" s="362"/>
      <c r="AA251" s="362"/>
    </row>
    <row r="252">
      <c r="A252" s="314"/>
      <c r="B252" s="439"/>
      <c r="C252" s="362"/>
      <c r="D252" s="440"/>
      <c r="E252" s="441"/>
      <c r="F252" s="440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362"/>
      <c r="S252" s="362"/>
      <c r="T252" s="362"/>
      <c r="U252" s="362"/>
      <c r="V252" s="362"/>
      <c r="W252" s="362"/>
      <c r="X252" s="362"/>
      <c r="Y252" s="362"/>
      <c r="Z252" s="362"/>
      <c r="AA252" s="362"/>
    </row>
    <row r="253">
      <c r="A253" s="314"/>
      <c r="B253" s="439"/>
      <c r="C253" s="362"/>
      <c r="D253" s="440"/>
      <c r="E253" s="441"/>
      <c r="F253" s="440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  <c r="W253" s="362"/>
      <c r="X253" s="362"/>
      <c r="Y253" s="362"/>
      <c r="Z253" s="362"/>
      <c r="AA253" s="362"/>
    </row>
    <row r="254">
      <c r="A254" s="314"/>
      <c r="B254" s="439"/>
      <c r="C254" s="362"/>
      <c r="D254" s="440"/>
      <c r="E254" s="441"/>
      <c r="F254" s="440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  <c r="W254" s="362"/>
      <c r="X254" s="362"/>
      <c r="Y254" s="362"/>
      <c r="Z254" s="362"/>
      <c r="AA254" s="362"/>
    </row>
    <row r="255">
      <c r="A255" s="314"/>
      <c r="B255" s="439"/>
      <c r="C255" s="362"/>
      <c r="D255" s="440"/>
      <c r="E255" s="441"/>
      <c r="F255" s="440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  <c r="V255" s="362"/>
      <c r="W255" s="362"/>
      <c r="X255" s="362"/>
      <c r="Y255" s="362"/>
      <c r="Z255" s="362"/>
      <c r="AA255" s="362"/>
    </row>
    <row r="256">
      <c r="A256" s="314"/>
      <c r="B256" s="439"/>
      <c r="C256" s="362"/>
      <c r="D256" s="440"/>
      <c r="E256" s="441"/>
      <c r="F256" s="440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  <c r="V256" s="362"/>
      <c r="W256" s="362"/>
      <c r="X256" s="362"/>
      <c r="Y256" s="362"/>
      <c r="Z256" s="362"/>
      <c r="AA256" s="362"/>
    </row>
    <row r="257">
      <c r="A257" s="314"/>
      <c r="B257" s="439"/>
      <c r="C257" s="362"/>
      <c r="D257" s="440"/>
      <c r="E257" s="441"/>
      <c r="F257" s="440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  <c r="W257" s="362"/>
      <c r="X257" s="362"/>
      <c r="Y257" s="362"/>
      <c r="Z257" s="362"/>
      <c r="AA257" s="362"/>
    </row>
    <row r="258">
      <c r="A258" s="314"/>
      <c r="B258" s="439"/>
      <c r="C258" s="362"/>
      <c r="D258" s="440"/>
      <c r="E258" s="441"/>
      <c r="F258" s="440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  <c r="W258" s="362"/>
      <c r="X258" s="362"/>
      <c r="Y258" s="362"/>
      <c r="Z258" s="362"/>
      <c r="AA258" s="362"/>
    </row>
    <row r="259">
      <c r="A259" s="314"/>
      <c r="B259" s="439"/>
      <c r="C259" s="362"/>
      <c r="D259" s="440"/>
      <c r="E259" s="441"/>
      <c r="F259" s="440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362"/>
      <c r="Z259" s="362"/>
      <c r="AA259" s="362"/>
    </row>
    <row r="260">
      <c r="A260" s="314"/>
      <c r="B260" s="439"/>
      <c r="C260" s="362"/>
      <c r="D260" s="440"/>
      <c r="E260" s="441"/>
      <c r="F260" s="440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  <c r="W260" s="362"/>
      <c r="X260" s="362"/>
      <c r="Y260" s="362"/>
      <c r="Z260" s="362"/>
      <c r="AA260" s="362"/>
    </row>
    <row r="261">
      <c r="A261" s="314"/>
      <c r="B261" s="439"/>
      <c r="C261" s="362"/>
      <c r="D261" s="440"/>
      <c r="E261" s="441"/>
      <c r="F261" s="440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  <c r="W261" s="362"/>
      <c r="X261" s="362"/>
      <c r="Y261" s="362"/>
      <c r="Z261" s="362"/>
      <c r="AA261" s="362"/>
    </row>
    <row r="262">
      <c r="A262" s="314"/>
      <c r="B262" s="439"/>
      <c r="C262" s="362"/>
      <c r="D262" s="440"/>
      <c r="E262" s="441"/>
      <c r="F262" s="440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  <c r="W262" s="362"/>
      <c r="X262" s="362"/>
      <c r="Y262" s="362"/>
      <c r="Z262" s="362"/>
      <c r="AA262" s="362"/>
    </row>
    <row r="263">
      <c r="A263" s="314"/>
      <c r="B263" s="439"/>
      <c r="C263" s="362"/>
      <c r="D263" s="440"/>
      <c r="E263" s="441"/>
      <c r="F263" s="440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  <c r="W263" s="362"/>
      <c r="X263" s="362"/>
      <c r="Y263" s="362"/>
      <c r="Z263" s="362"/>
      <c r="AA263" s="362"/>
    </row>
    <row r="264">
      <c r="A264" s="314"/>
      <c r="B264" s="439"/>
      <c r="C264" s="362"/>
      <c r="D264" s="440"/>
      <c r="E264" s="441"/>
      <c r="F264" s="440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  <c r="W264" s="362"/>
      <c r="X264" s="362"/>
      <c r="Y264" s="362"/>
      <c r="Z264" s="362"/>
      <c r="AA264" s="362"/>
    </row>
    <row r="265">
      <c r="A265" s="314"/>
      <c r="B265" s="439"/>
      <c r="C265" s="362"/>
      <c r="D265" s="440"/>
      <c r="E265" s="441"/>
      <c r="F265" s="440"/>
      <c r="G265" s="362"/>
      <c r="H265" s="362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2"/>
      <c r="U265" s="362"/>
      <c r="V265" s="362"/>
      <c r="W265" s="362"/>
      <c r="X265" s="362"/>
      <c r="Y265" s="362"/>
      <c r="Z265" s="362"/>
      <c r="AA265" s="362"/>
    </row>
    <row r="266">
      <c r="A266" s="314"/>
      <c r="B266" s="439"/>
      <c r="C266" s="362"/>
      <c r="D266" s="440"/>
      <c r="E266" s="441"/>
      <c r="F266" s="440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  <c r="W266" s="362"/>
      <c r="X266" s="362"/>
      <c r="Y266" s="362"/>
      <c r="Z266" s="362"/>
      <c r="AA266" s="362"/>
    </row>
    <row r="267">
      <c r="A267" s="314"/>
      <c r="B267" s="439"/>
      <c r="C267" s="362"/>
      <c r="D267" s="440"/>
      <c r="E267" s="441"/>
      <c r="F267" s="440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  <c r="AA267" s="362"/>
    </row>
    <row r="268">
      <c r="A268" s="314"/>
      <c r="B268" s="439"/>
      <c r="C268" s="362"/>
      <c r="D268" s="440"/>
      <c r="E268" s="441"/>
      <c r="F268" s="440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  <c r="AA268" s="362"/>
    </row>
    <row r="269">
      <c r="A269" s="314"/>
      <c r="B269" s="439"/>
      <c r="C269" s="362"/>
      <c r="D269" s="440"/>
      <c r="E269" s="441"/>
      <c r="F269" s="440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  <c r="W269" s="362"/>
      <c r="X269" s="362"/>
      <c r="Y269" s="362"/>
      <c r="Z269" s="362"/>
      <c r="AA269" s="362"/>
    </row>
    <row r="270">
      <c r="A270" s="314"/>
      <c r="B270" s="439"/>
      <c r="C270" s="362"/>
      <c r="D270" s="440"/>
      <c r="E270" s="441"/>
      <c r="F270" s="440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  <c r="W270" s="362"/>
      <c r="X270" s="362"/>
      <c r="Y270" s="362"/>
      <c r="Z270" s="362"/>
      <c r="AA270" s="362"/>
    </row>
    <row r="271">
      <c r="A271" s="314"/>
      <c r="B271" s="439"/>
      <c r="C271" s="362"/>
      <c r="D271" s="440"/>
      <c r="E271" s="441"/>
      <c r="F271" s="440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  <c r="W271" s="362"/>
      <c r="X271" s="362"/>
      <c r="Y271" s="362"/>
      <c r="Z271" s="362"/>
      <c r="AA271" s="362"/>
    </row>
    <row r="272">
      <c r="A272" s="314"/>
      <c r="B272" s="439"/>
      <c r="C272" s="362"/>
      <c r="D272" s="440"/>
      <c r="E272" s="441"/>
      <c r="F272" s="440"/>
      <c r="G272" s="362"/>
      <c r="H272" s="362"/>
      <c r="I272" s="362"/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  <c r="W272" s="362"/>
      <c r="X272" s="362"/>
      <c r="Y272" s="362"/>
      <c r="Z272" s="362"/>
      <c r="AA272" s="362"/>
    </row>
    <row r="273">
      <c r="A273" s="314"/>
      <c r="B273" s="439"/>
      <c r="C273" s="362"/>
      <c r="D273" s="440"/>
      <c r="E273" s="441"/>
      <c r="F273" s="440"/>
      <c r="G273" s="362"/>
      <c r="H273" s="362"/>
      <c r="I273" s="362"/>
      <c r="J273" s="362"/>
      <c r="K273" s="362"/>
      <c r="L273" s="362"/>
      <c r="M273" s="362"/>
      <c r="N273" s="362"/>
      <c r="O273" s="362"/>
      <c r="P273" s="362"/>
      <c r="Q273" s="362"/>
      <c r="R273" s="362"/>
      <c r="S273" s="362"/>
      <c r="T273" s="362"/>
      <c r="U273" s="362"/>
      <c r="V273" s="362"/>
      <c r="W273" s="362"/>
      <c r="X273" s="362"/>
      <c r="Y273" s="362"/>
      <c r="Z273" s="362"/>
      <c r="AA273" s="362"/>
    </row>
    <row r="274">
      <c r="A274" s="314"/>
      <c r="B274" s="439"/>
      <c r="C274" s="362"/>
      <c r="D274" s="440"/>
      <c r="E274" s="441"/>
      <c r="F274" s="440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2"/>
      <c r="R274" s="362"/>
      <c r="S274" s="362"/>
      <c r="T274" s="362"/>
      <c r="U274" s="362"/>
      <c r="V274" s="362"/>
      <c r="W274" s="362"/>
      <c r="X274" s="362"/>
      <c r="Y274" s="362"/>
      <c r="Z274" s="362"/>
      <c r="AA274" s="362"/>
    </row>
    <row r="275">
      <c r="A275" s="314"/>
      <c r="B275" s="439"/>
      <c r="C275" s="362"/>
      <c r="D275" s="440"/>
      <c r="E275" s="441"/>
      <c r="F275" s="440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2"/>
      <c r="V275" s="362"/>
      <c r="W275" s="362"/>
      <c r="X275" s="362"/>
      <c r="Y275" s="362"/>
      <c r="Z275" s="362"/>
      <c r="AA275" s="362"/>
    </row>
    <row r="276">
      <c r="A276" s="314"/>
      <c r="B276" s="439"/>
      <c r="C276" s="362"/>
      <c r="D276" s="440"/>
      <c r="E276" s="441"/>
      <c r="F276" s="440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  <c r="W276" s="362"/>
      <c r="X276" s="362"/>
      <c r="Y276" s="362"/>
      <c r="Z276" s="362"/>
      <c r="AA276" s="362"/>
    </row>
    <row r="277">
      <c r="A277" s="314"/>
      <c r="B277" s="439"/>
      <c r="C277" s="362"/>
      <c r="D277" s="440"/>
      <c r="E277" s="441"/>
      <c r="F277" s="440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  <c r="W277" s="362"/>
      <c r="X277" s="362"/>
      <c r="Y277" s="362"/>
      <c r="Z277" s="362"/>
      <c r="AA277" s="362"/>
    </row>
    <row r="278">
      <c r="A278" s="314"/>
      <c r="B278" s="439"/>
      <c r="C278" s="362"/>
      <c r="D278" s="440"/>
      <c r="E278" s="441"/>
      <c r="F278" s="440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  <c r="U278" s="362"/>
      <c r="V278" s="362"/>
      <c r="W278" s="362"/>
      <c r="X278" s="362"/>
      <c r="Y278" s="362"/>
      <c r="Z278" s="362"/>
      <c r="AA278" s="362"/>
    </row>
    <row r="279">
      <c r="A279" s="314"/>
      <c r="B279" s="439"/>
      <c r="C279" s="362"/>
      <c r="D279" s="440"/>
      <c r="E279" s="441"/>
      <c r="F279" s="440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  <c r="W279" s="362"/>
      <c r="X279" s="362"/>
      <c r="Y279" s="362"/>
      <c r="Z279" s="362"/>
      <c r="AA279" s="362"/>
    </row>
    <row r="280">
      <c r="A280" s="314"/>
      <c r="B280" s="439"/>
      <c r="C280" s="362"/>
      <c r="D280" s="440"/>
      <c r="E280" s="441"/>
      <c r="F280" s="440"/>
      <c r="G280" s="362"/>
      <c r="H280" s="362"/>
      <c r="I280" s="362"/>
      <c r="J280" s="362"/>
      <c r="K280" s="362"/>
      <c r="L280" s="362"/>
      <c r="M280" s="362"/>
      <c r="N280" s="362"/>
      <c r="O280" s="362"/>
      <c r="P280" s="362"/>
      <c r="Q280" s="362"/>
      <c r="R280" s="362"/>
      <c r="S280" s="362"/>
      <c r="T280" s="362"/>
      <c r="U280" s="362"/>
      <c r="V280" s="362"/>
      <c r="W280" s="362"/>
      <c r="X280" s="362"/>
      <c r="Y280" s="362"/>
      <c r="Z280" s="362"/>
      <c r="AA280" s="362"/>
    </row>
    <row r="281">
      <c r="A281" s="314"/>
      <c r="B281" s="439"/>
      <c r="C281" s="362"/>
      <c r="D281" s="440"/>
      <c r="E281" s="441"/>
      <c r="F281" s="440"/>
      <c r="G281" s="362"/>
      <c r="H281" s="362"/>
      <c r="I281" s="362"/>
      <c r="J281" s="362"/>
      <c r="K281" s="362"/>
      <c r="L281" s="362"/>
      <c r="M281" s="362"/>
      <c r="N281" s="362"/>
      <c r="O281" s="362"/>
      <c r="P281" s="362"/>
      <c r="Q281" s="362"/>
      <c r="R281" s="362"/>
      <c r="S281" s="362"/>
      <c r="T281" s="362"/>
      <c r="U281" s="362"/>
      <c r="V281" s="362"/>
      <c r="W281" s="362"/>
      <c r="X281" s="362"/>
      <c r="Y281" s="362"/>
      <c r="Z281" s="362"/>
      <c r="AA281" s="362"/>
    </row>
    <row r="282">
      <c r="A282" s="314"/>
      <c r="B282" s="439"/>
      <c r="C282" s="362"/>
      <c r="D282" s="440"/>
      <c r="E282" s="441"/>
      <c r="F282" s="440"/>
      <c r="G282" s="362"/>
      <c r="H282" s="36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2"/>
      <c r="U282" s="362"/>
      <c r="V282" s="362"/>
      <c r="W282" s="362"/>
      <c r="X282" s="362"/>
      <c r="Y282" s="362"/>
      <c r="Z282" s="362"/>
      <c r="AA282" s="362"/>
    </row>
    <row r="283">
      <c r="A283" s="314"/>
      <c r="B283" s="439"/>
      <c r="C283" s="362"/>
      <c r="D283" s="440"/>
      <c r="E283" s="441"/>
      <c r="F283" s="440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2"/>
      <c r="V283" s="362"/>
      <c r="W283" s="362"/>
      <c r="X283" s="362"/>
      <c r="Y283" s="362"/>
      <c r="Z283" s="362"/>
      <c r="AA283" s="362"/>
    </row>
    <row r="284">
      <c r="A284" s="314"/>
      <c r="B284" s="439"/>
      <c r="C284" s="362"/>
      <c r="D284" s="440"/>
      <c r="E284" s="441"/>
      <c r="F284" s="440"/>
      <c r="G284" s="362"/>
      <c r="H284" s="362"/>
      <c r="I284" s="362"/>
      <c r="J284" s="362"/>
      <c r="K284" s="362"/>
      <c r="L284" s="362"/>
      <c r="M284" s="362"/>
      <c r="N284" s="362"/>
      <c r="O284" s="362"/>
      <c r="P284" s="362"/>
      <c r="Q284" s="362"/>
      <c r="R284" s="362"/>
      <c r="S284" s="362"/>
      <c r="T284" s="362"/>
      <c r="U284" s="362"/>
      <c r="V284" s="362"/>
      <c r="W284" s="362"/>
      <c r="X284" s="362"/>
      <c r="Y284" s="362"/>
      <c r="Z284" s="362"/>
      <c r="AA284" s="362"/>
    </row>
    <row r="285">
      <c r="A285" s="314"/>
      <c r="B285" s="439"/>
      <c r="C285" s="362"/>
      <c r="D285" s="440"/>
      <c r="E285" s="441"/>
      <c r="F285" s="440"/>
      <c r="G285" s="362"/>
      <c r="H285" s="36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2"/>
      <c r="U285" s="362"/>
      <c r="V285" s="362"/>
      <c r="W285" s="362"/>
      <c r="X285" s="362"/>
      <c r="Y285" s="362"/>
      <c r="Z285" s="362"/>
      <c r="AA285" s="362"/>
    </row>
    <row r="286">
      <c r="A286" s="314"/>
      <c r="B286" s="439"/>
      <c r="C286" s="362"/>
      <c r="D286" s="440"/>
      <c r="E286" s="441"/>
      <c r="F286" s="440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  <c r="W286" s="362"/>
      <c r="X286" s="362"/>
      <c r="Y286" s="362"/>
      <c r="Z286" s="362"/>
      <c r="AA286" s="362"/>
    </row>
    <row r="287">
      <c r="A287" s="314"/>
      <c r="B287" s="439"/>
      <c r="C287" s="362"/>
      <c r="D287" s="440"/>
      <c r="E287" s="441"/>
      <c r="F287" s="440"/>
      <c r="G287" s="362"/>
      <c r="H287" s="362"/>
      <c r="I287" s="362"/>
      <c r="J287" s="362"/>
      <c r="K287" s="362"/>
      <c r="L287" s="362"/>
      <c r="M287" s="362"/>
      <c r="N287" s="362"/>
      <c r="O287" s="362"/>
      <c r="P287" s="362"/>
      <c r="Q287" s="362"/>
      <c r="R287" s="362"/>
      <c r="S287" s="362"/>
      <c r="T287" s="362"/>
      <c r="U287" s="362"/>
      <c r="V287" s="362"/>
      <c r="W287" s="362"/>
      <c r="X287" s="362"/>
      <c r="Y287" s="362"/>
      <c r="Z287" s="362"/>
      <c r="AA287" s="362"/>
    </row>
    <row r="288">
      <c r="A288" s="314"/>
      <c r="B288" s="439"/>
      <c r="C288" s="362"/>
      <c r="D288" s="440"/>
      <c r="E288" s="441"/>
      <c r="F288" s="440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  <c r="U288" s="362"/>
      <c r="V288" s="362"/>
      <c r="W288" s="362"/>
      <c r="X288" s="362"/>
      <c r="Y288" s="362"/>
      <c r="Z288" s="362"/>
      <c r="AA288" s="362"/>
    </row>
    <row r="289">
      <c r="A289" s="314"/>
      <c r="B289" s="439"/>
      <c r="C289" s="362"/>
      <c r="D289" s="440"/>
      <c r="E289" s="441"/>
      <c r="F289" s="440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2"/>
      <c r="V289" s="362"/>
      <c r="W289" s="362"/>
      <c r="X289" s="362"/>
      <c r="Y289" s="362"/>
      <c r="Z289" s="362"/>
      <c r="AA289" s="362"/>
    </row>
    <row r="290">
      <c r="A290" s="314"/>
      <c r="B290" s="439"/>
      <c r="C290" s="362"/>
      <c r="D290" s="440"/>
      <c r="E290" s="441"/>
      <c r="F290" s="440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  <c r="V290" s="362"/>
      <c r="W290" s="362"/>
      <c r="X290" s="362"/>
      <c r="Y290" s="362"/>
      <c r="Z290" s="362"/>
      <c r="AA290" s="362"/>
    </row>
    <row r="291">
      <c r="A291" s="314"/>
      <c r="B291" s="439"/>
      <c r="C291" s="362"/>
      <c r="D291" s="440"/>
      <c r="E291" s="441"/>
      <c r="F291" s="440"/>
      <c r="G291" s="362"/>
      <c r="H291" s="362"/>
      <c r="I291" s="362"/>
      <c r="J291" s="362"/>
      <c r="K291" s="362"/>
      <c r="L291" s="362"/>
      <c r="M291" s="362"/>
      <c r="N291" s="362"/>
      <c r="O291" s="362"/>
      <c r="P291" s="362"/>
      <c r="Q291" s="362"/>
      <c r="R291" s="362"/>
      <c r="S291" s="362"/>
      <c r="T291" s="362"/>
      <c r="U291" s="362"/>
      <c r="V291" s="362"/>
      <c r="W291" s="362"/>
      <c r="X291" s="362"/>
      <c r="Y291" s="362"/>
      <c r="Z291" s="362"/>
      <c r="AA291" s="362"/>
    </row>
    <row r="292">
      <c r="A292" s="314"/>
      <c r="B292" s="439"/>
      <c r="C292" s="362"/>
      <c r="D292" s="440"/>
      <c r="E292" s="441"/>
      <c r="F292" s="440"/>
      <c r="G292" s="362"/>
      <c r="H292" s="362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2"/>
      <c r="U292" s="362"/>
      <c r="V292" s="362"/>
      <c r="W292" s="362"/>
      <c r="X292" s="362"/>
      <c r="Y292" s="362"/>
      <c r="Z292" s="362"/>
      <c r="AA292" s="362"/>
    </row>
    <row r="293">
      <c r="A293" s="314"/>
      <c r="B293" s="439"/>
      <c r="C293" s="362"/>
      <c r="D293" s="440"/>
      <c r="E293" s="441"/>
      <c r="F293" s="440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  <c r="W293" s="362"/>
      <c r="X293" s="362"/>
      <c r="Y293" s="362"/>
      <c r="Z293" s="362"/>
      <c r="AA293" s="362"/>
    </row>
    <row r="294">
      <c r="A294" s="314"/>
      <c r="B294" s="439"/>
      <c r="C294" s="362"/>
      <c r="D294" s="440"/>
      <c r="E294" s="441"/>
      <c r="F294" s="440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2"/>
      <c r="V294" s="362"/>
      <c r="W294" s="362"/>
      <c r="X294" s="362"/>
      <c r="Y294" s="362"/>
      <c r="Z294" s="362"/>
      <c r="AA294" s="362"/>
    </row>
    <row r="295">
      <c r="A295" s="314"/>
      <c r="B295" s="439"/>
      <c r="C295" s="362"/>
      <c r="D295" s="440"/>
      <c r="E295" s="441"/>
      <c r="F295" s="440"/>
      <c r="G295" s="362"/>
      <c r="H295" s="362"/>
      <c r="I295" s="362"/>
      <c r="J295" s="362"/>
      <c r="K295" s="362"/>
      <c r="L295" s="362"/>
      <c r="M295" s="362"/>
      <c r="N295" s="362"/>
      <c r="O295" s="362"/>
      <c r="P295" s="362"/>
      <c r="Q295" s="362"/>
      <c r="R295" s="362"/>
      <c r="S295" s="362"/>
      <c r="T295" s="362"/>
      <c r="U295" s="362"/>
      <c r="V295" s="362"/>
      <c r="W295" s="362"/>
      <c r="X295" s="362"/>
      <c r="Y295" s="362"/>
      <c r="Z295" s="362"/>
      <c r="AA295" s="362"/>
    </row>
    <row r="296">
      <c r="A296" s="314"/>
      <c r="B296" s="439"/>
      <c r="C296" s="362"/>
      <c r="D296" s="440"/>
      <c r="E296" s="441"/>
      <c r="F296" s="440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2"/>
      <c r="Z296" s="362"/>
      <c r="AA296" s="362"/>
    </row>
    <row r="297">
      <c r="A297" s="314"/>
      <c r="B297" s="439"/>
      <c r="C297" s="362"/>
      <c r="D297" s="440"/>
      <c r="E297" s="441"/>
      <c r="F297" s="440"/>
      <c r="G297" s="362"/>
      <c r="H297" s="362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2"/>
      <c r="Z297" s="362"/>
      <c r="AA297" s="362"/>
    </row>
    <row r="298">
      <c r="A298" s="314"/>
      <c r="B298" s="439"/>
      <c r="C298" s="362"/>
      <c r="D298" s="440"/>
      <c r="E298" s="441"/>
      <c r="F298" s="440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2"/>
      <c r="Z298" s="362"/>
      <c r="AA298" s="362"/>
    </row>
    <row r="299">
      <c r="A299" s="314"/>
      <c r="B299" s="439"/>
      <c r="C299" s="362"/>
      <c r="D299" s="440"/>
      <c r="E299" s="441"/>
      <c r="F299" s="440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  <c r="R299" s="362"/>
      <c r="S299" s="362"/>
      <c r="T299" s="362"/>
      <c r="U299" s="362"/>
      <c r="V299" s="362"/>
      <c r="W299" s="362"/>
      <c r="X299" s="362"/>
      <c r="Y299" s="362"/>
      <c r="Z299" s="362"/>
      <c r="AA299" s="362"/>
    </row>
    <row r="300">
      <c r="A300" s="314"/>
      <c r="B300" s="439"/>
      <c r="C300" s="362"/>
      <c r="D300" s="440"/>
      <c r="E300" s="441"/>
      <c r="F300" s="440"/>
      <c r="G300" s="362"/>
      <c r="H300" s="362"/>
      <c r="I300" s="362"/>
      <c r="J300" s="362"/>
      <c r="K300" s="362"/>
      <c r="L300" s="362"/>
      <c r="M300" s="362"/>
      <c r="N300" s="362"/>
      <c r="O300" s="362"/>
      <c r="P300" s="362"/>
      <c r="Q300" s="362"/>
      <c r="R300" s="362"/>
      <c r="S300" s="362"/>
      <c r="T300" s="362"/>
      <c r="U300" s="362"/>
      <c r="V300" s="362"/>
      <c r="W300" s="362"/>
      <c r="X300" s="362"/>
      <c r="Y300" s="362"/>
      <c r="Z300" s="362"/>
      <c r="AA300" s="362"/>
    </row>
    <row r="301">
      <c r="A301" s="314"/>
      <c r="B301" s="439"/>
      <c r="C301" s="362"/>
      <c r="D301" s="440"/>
      <c r="E301" s="441"/>
      <c r="F301" s="440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2"/>
      <c r="AA301" s="362"/>
    </row>
    <row r="302">
      <c r="A302" s="314"/>
      <c r="B302" s="439"/>
      <c r="C302" s="362"/>
      <c r="D302" s="440"/>
      <c r="E302" s="441"/>
      <c r="F302" s="440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2"/>
      <c r="AA302" s="362"/>
    </row>
    <row r="303">
      <c r="A303" s="314"/>
      <c r="B303" s="439"/>
      <c r="C303" s="362"/>
      <c r="D303" s="440"/>
      <c r="E303" s="441"/>
      <c r="F303" s="440"/>
      <c r="G303" s="362"/>
      <c r="H303" s="362"/>
      <c r="I303" s="362"/>
      <c r="J303" s="362"/>
      <c r="K303" s="362"/>
      <c r="L303" s="362"/>
      <c r="M303" s="362"/>
      <c r="N303" s="362"/>
      <c r="O303" s="362"/>
      <c r="P303" s="362"/>
      <c r="Q303" s="362"/>
      <c r="R303" s="362"/>
      <c r="S303" s="362"/>
      <c r="T303" s="362"/>
      <c r="U303" s="362"/>
      <c r="V303" s="362"/>
      <c r="W303" s="362"/>
      <c r="X303" s="362"/>
      <c r="Y303" s="362"/>
      <c r="Z303" s="362"/>
      <c r="AA303" s="362"/>
    </row>
    <row r="304">
      <c r="A304" s="314"/>
      <c r="B304" s="439"/>
      <c r="C304" s="362"/>
      <c r="D304" s="440"/>
      <c r="E304" s="441"/>
      <c r="F304" s="440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  <c r="U304" s="362"/>
      <c r="V304" s="362"/>
      <c r="W304" s="362"/>
      <c r="X304" s="362"/>
      <c r="Y304" s="362"/>
      <c r="Z304" s="362"/>
      <c r="AA304" s="362"/>
    </row>
    <row r="305">
      <c r="A305" s="314"/>
      <c r="B305" s="439"/>
      <c r="C305" s="362"/>
      <c r="D305" s="440"/>
      <c r="E305" s="441"/>
      <c r="F305" s="440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  <c r="W305" s="362"/>
      <c r="X305" s="362"/>
      <c r="Y305" s="362"/>
      <c r="Z305" s="362"/>
      <c r="AA305" s="362"/>
    </row>
    <row r="306">
      <c r="A306" s="314"/>
      <c r="B306" s="439"/>
      <c r="C306" s="362"/>
      <c r="D306" s="440"/>
      <c r="E306" s="441"/>
      <c r="F306" s="440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  <c r="V306" s="362"/>
      <c r="W306" s="362"/>
      <c r="X306" s="362"/>
      <c r="Y306" s="362"/>
      <c r="Z306" s="362"/>
      <c r="AA306" s="362"/>
    </row>
    <row r="307">
      <c r="A307" s="314"/>
      <c r="B307" s="439"/>
      <c r="C307" s="362"/>
      <c r="D307" s="440"/>
      <c r="E307" s="441"/>
      <c r="F307" s="440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362"/>
      <c r="R307" s="362"/>
      <c r="S307" s="362"/>
      <c r="T307" s="362"/>
      <c r="U307" s="362"/>
      <c r="V307" s="362"/>
      <c r="W307" s="362"/>
      <c r="X307" s="362"/>
      <c r="Y307" s="362"/>
      <c r="Z307" s="362"/>
      <c r="AA307" s="362"/>
    </row>
    <row r="308">
      <c r="A308" s="314"/>
      <c r="B308" s="439"/>
      <c r="C308" s="362"/>
      <c r="D308" s="440"/>
      <c r="E308" s="441"/>
      <c r="F308" s="440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2"/>
      <c r="V308" s="362"/>
      <c r="W308" s="362"/>
      <c r="X308" s="362"/>
      <c r="Y308" s="362"/>
      <c r="Z308" s="362"/>
      <c r="AA308" s="362"/>
    </row>
    <row r="309">
      <c r="A309" s="314"/>
      <c r="B309" s="439"/>
      <c r="C309" s="362"/>
      <c r="D309" s="440"/>
      <c r="E309" s="441"/>
      <c r="F309" s="440"/>
      <c r="G309" s="362"/>
      <c r="H309" s="362"/>
      <c r="I309" s="362"/>
      <c r="J309" s="362"/>
      <c r="K309" s="362"/>
      <c r="L309" s="362"/>
      <c r="M309" s="362"/>
      <c r="N309" s="362"/>
      <c r="O309" s="362"/>
      <c r="P309" s="362"/>
      <c r="Q309" s="362"/>
      <c r="R309" s="362"/>
      <c r="S309" s="362"/>
      <c r="T309" s="362"/>
      <c r="U309" s="362"/>
      <c r="V309" s="362"/>
      <c r="W309" s="362"/>
      <c r="X309" s="362"/>
      <c r="Y309" s="362"/>
      <c r="Z309" s="362"/>
      <c r="AA309" s="362"/>
    </row>
    <row r="310">
      <c r="A310" s="314"/>
      <c r="B310" s="439"/>
      <c r="C310" s="362"/>
      <c r="D310" s="440"/>
      <c r="E310" s="441"/>
      <c r="F310" s="440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362"/>
      <c r="R310" s="362"/>
      <c r="S310" s="362"/>
      <c r="T310" s="362"/>
      <c r="U310" s="362"/>
      <c r="V310" s="362"/>
      <c r="W310" s="362"/>
      <c r="X310" s="362"/>
      <c r="Y310" s="362"/>
      <c r="Z310" s="362"/>
      <c r="AA310" s="362"/>
    </row>
    <row r="311">
      <c r="A311" s="314"/>
      <c r="B311" s="439"/>
      <c r="C311" s="362"/>
      <c r="D311" s="440"/>
      <c r="E311" s="441"/>
      <c r="F311" s="440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2"/>
      <c r="AA311" s="362"/>
    </row>
    <row r="312">
      <c r="A312" s="314"/>
      <c r="B312" s="439"/>
      <c r="C312" s="362"/>
      <c r="D312" s="440"/>
      <c r="E312" s="441"/>
      <c r="F312" s="440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2"/>
      <c r="V312" s="362"/>
      <c r="W312" s="362"/>
      <c r="X312" s="362"/>
      <c r="Y312" s="362"/>
      <c r="Z312" s="362"/>
      <c r="AA312" s="362"/>
    </row>
    <row r="313">
      <c r="A313" s="314"/>
      <c r="B313" s="439"/>
      <c r="C313" s="362"/>
      <c r="D313" s="440"/>
      <c r="E313" s="441"/>
      <c r="F313" s="440"/>
      <c r="G313" s="362"/>
      <c r="H313" s="362"/>
      <c r="I313" s="362"/>
      <c r="J313" s="362"/>
      <c r="K313" s="362"/>
      <c r="L313" s="362"/>
      <c r="M313" s="362"/>
      <c r="N313" s="362"/>
      <c r="O313" s="362"/>
      <c r="P313" s="362"/>
      <c r="Q313" s="362"/>
      <c r="R313" s="362"/>
      <c r="S313" s="362"/>
      <c r="T313" s="362"/>
      <c r="U313" s="362"/>
      <c r="V313" s="362"/>
      <c r="W313" s="362"/>
      <c r="X313" s="362"/>
      <c r="Y313" s="362"/>
      <c r="Z313" s="362"/>
      <c r="AA313" s="362"/>
    </row>
    <row r="314">
      <c r="A314" s="314"/>
      <c r="B314" s="439"/>
      <c r="C314" s="362"/>
      <c r="D314" s="440"/>
      <c r="E314" s="441"/>
      <c r="F314" s="440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  <c r="U314" s="362"/>
      <c r="V314" s="362"/>
      <c r="W314" s="362"/>
      <c r="X314" s="362"/>
      <c r="Y314" s="362"/>
      <c r="Z314" s="362"/>
      <c r="AA314" s="362"/>
    </row>
    <row r="315">
      <c r="A315" s="314"/>
      <c r="B315" s="439"/>
      <c r="C315" s="362"/>
      <c r="D315" s="440"/>
      <c r="E315" s="441"/>
      <c r="F315" s="440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  <c r="S315" s="362"/>
      <c r="T315" s="362"/>
      <c r="U315" s="362"/>
      <c r="V315" s="362"/>
      <c r="W315" s="362"/>
      <c r="X315" s="362"/>
      <c r="Y315" s="362"/>
      <c r="Z315" s="362"/>
      <c r="AA315" s="362"/>
    </row>
    <row r="316">
      <c r="A316" s="314"/>
      <c r="B316" s="439"/>
      <c r="C316" s="362"/>
      <c r="D316" s="440"/>
      <c r="E316" s="441"/>
      <c r="F316" s="440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  <c r="S316" s="362"/>
      <c r="T316" s="362"/>
      <c r="U316" s="362"/>
      <c r="V316" s="362"/>
      <c r="W316" s="362"/>
      <c r="X316" s="362"/>
      <c r="Y316" s="362"/>
      <c r="Z316" s="362"/>
      <c r="AA316" s="362"/>
    </row>
    <row r="317">
      <c r="A317" s="314"/>
      <c r="B317" s="439"/>
      <c r="C317" s="362"/>
      <c r="D317" s="440"/>
      <c r="E317" s="441"/>
      <c r="F317" s="440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2"/>
      <c r="V317" s="362"/>
      <c r="W317" s="362"/>
      <c r="X317" s="362"/>
      <c r="Y317" s="362"/>
      <c r="Z317" s="362"/>
      <c r="AA317" s="362"/>
    </row>
    <row r="318">
      <c r="A318" s="314"/>
      <c r="B318" s="439"/>
      <c r="C318" s="362"/>
      <c r="D318" s="440"/>
      <c r="E318" s="441"/>
      <c r="F318" s="440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  <c r="S318" s="362"/>
      <c r="T318" s="362"/>
      <c r="U318" s="362"/>
      <c r="V318" s="362"/>
      <c r="W318" s="362"/>
      <c r="X318" s="362"/>
      <c r="Y318" s="362"/>
      <c r="Z318" s="362"/>
      <c r="AA318" s="362"/>
    </row>
    <row r="319">
      <c r="A319" s="314"/>
      <c r="B319" s="439"/>
      <c r="C319" s="362"/>
      <c r="D319" s="440"/>
      <c r="E319" s="441"/>
      <c r="F319" s="440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  <c r="S319" s="362"/>
      <c r="T319" s="362"/>
      <c r="U319" s="362"/>
      <c r="V319" s="362"/>
      <c r="W319" s="362"/>
      <c r="X319" s="362"/>
      <c r="Y319" s="362"/>
      <c r="Z319" s="362"/>
      <c r="AA319" s="362"/>
    </row>
    <row r="320">
      <c r="A320" s="314"/>
      <c r="B320" s="439"/>
      <c r="C320" s="362"/>
      <c r="D320" s="440"/>
      <c r="E320" s="441"/>
      <c r="F320" s="440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  <c r="S320" s="362"/>
      <c r="T320" s="362"/>
      <c r="U320" s="362"/>
      <c r="V320" s="362"/>
      <c r="W320" s="362"/>
      <c r="X320" s="362"/>
      <c r="Y320" s="362"/>
      <c r="Z320" s="362"/>
      <c r="AA320" s="362"/>
    </row>
    <row r="321">
      <c r="A321" s="314"/>
      <c r="B321" s="439"/>
      <c r="C321" s="362"/>
      <c r="D321" s="440"/>
      <c r="E321" s="441"/>
      <c r="F321" s="440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2"/>
      <c r="V321" s="362"/>
      <c r="W321" s="362"/>
      <c r="X321" s="362"/>
      <c r="Y321" s="362"/>
      <c r="Z321" s="362"/>
      <c r="AA321" s="362"/>
    </row>
    <row r="322">
      <c r="A322" s="314"/>
      <c r="B322" s="439"/>
      <c r="C322" s="362"/>
      <c r="D322" s="440"/>
      <c r="E322" s="441"/>
      <c r="F322" s="440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2"/>
      <c r="AA322" s="362"/>
    </row>
    <row r="323">
      <c r="A323" s="314"/>
      <c r="B323" s="439"/>
      <c r="C323" s="362"/>
      <c r="D323" s="440"/>
      <c r="E323" s="441"/>
      <c r="F323" s="440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  <c r="U323" s="362"/>
      <c r="V323" s="362"/>
      <c r="W323" s="362"/>
      <c r="X323" s="362"/>
      <c r="Y323" s="362"/>
      <c r="Z323" s="362"/>
      <c r="AA323" s="362"/>
    </row>
    <row r="324">
      <c r="A324" s="314"/>
      <c r="B324" s="439"/>
      <c r="C324" s="362"/>
      <c r="D324" s="440"/>
      <c r="E324" s="441"/>
      <c r="F324" s="440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  <c r="S324" s="362"/>
      <c r="T324" s="362"/>
      <c r="U324" s="362"/>
      <c r="V324" s="362"/>
      <c r="W324" s="362"/>
      <c r="X324" s="362"/>
      <c r="Y324" s="362"/>
      <c r="Z324" s="362"/>
      <c r="AA324" s="362"/>
    </row>
    <row r="325">
      <c r="A325" s="314"/>
      <c r="B325" s="439"/>
      <c r="C325" s="362"/>
      <c r="D325" s="440"/>
      <c r="E325" s="441"/>
      <c r="F325" s="440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  <c r="S325" s="362"/>
      <c r="T325" s="362"/>
      <c r="U325" s="362"/>
      <c r="V325" s="362"/>
      <c r="W325" s="362"/>
      <c r="X325" s="362"/>
      <c r="Y325" s="362"/>
      <c r="Z325" s="362"/>
      <c r="AA325" s="362"/>
    </row>
    <row r="326">
      <c r="A326" s="314"/>
      <c r="B326" s="439"/>
      <c r="C326" s="362"/>
      <c r="D326" s="440"/>
      <c r="E326" s="441"/>
      <c r="F326" s="440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  <c r="S326" s="362"/>
      <c r="T326" s="362"/>
      <c r="U326" s="362"/>
      <c r="V326" s="362"/>
      <c r="W326" s="362"/>
      <c r="X326" s="362"/>
      <c r="Y326" s="362"/>
      <c r="Z326" s="362"/>
      <c r="AA326" s="362"/>
    </row>
    <row r="327">
      <c r="A327" s="314"/>
      <c r="B327" s="439"/>
      <c r="C327" s="362"/>
      <c r="D327" s="440"/>
      <c r="E327" s="441"/>
      <c r="F327" s="440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  <c r="S327" s="362"/>
      <c r="T327" s="362"/>
      <c r="U327" s="362"/>
      <c r="V327" s="362"/>
      <c r="W327" s="362"/>
      <c r="X327" s="362"/>
      <c r="Y327" s="362"/>
      <c r="Z327" s="362"/>
      <c r="AA327" s="362"/>
    </row>
    <row r="328">
      <c r="A328" s="314"/>
      <c r="B328" s="439"/>
      <c r="C328" s="362"/>
      <c r="D328" s="440"/>
      <c r="E328" s="441"/>
      <c r="F328" s="440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  <c r="S328" s="362"/>
      <c r="T328" s="362"/>
      <c r="U328" s="362"/>
      <c r="V328" s="362"/>
      <c r="W328" s="362"/>
      <c r="X328" s="362"/>
      <c r="Y328" s="362"/>
      <c r="Z328" s="362"/>
      <c r="AA328" s="362"/>
    </row>
    <row r="329">
      <c r="A329" s="314"/>
      <c r="B329" s="439"/>
      <c r="C329" s="362"/>
      <c r="D329" s="440"/>
      <c r="E329" s="441"/>
      <c r="F329" s="440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  <c r="AA329" s="362"/>
    </row>
    <row r="330">
      <c r="A330" s="314"/>
      <c r="B330" s="439"/>
      <c r="C330" s="362"/>
      <c r="D330" s="440"/>
      <c r="E330" s="441"/>
      <c r="F330" s="440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  <c r="W330" s="362"/>
      <c r="X330" s="362"/>
      <c r="Y330" s="362"/>
      <c r="Z330" s="362"/>
      <c r="AA330" s="362"/>
    </row>
    <row r="331">
      <c r="A331" s="314"/>
      <c r="B331" s="439"/>
      <c r="C331" s="362"/>
      <c r="D331" s="440"/>
      <c r="E331" s="441"/>
      <c r="F331" s="440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2"/>
      <c r="U331" s="362"/>
      <c r="V331" s="362"/>
      <c r="W331" s="362"/>
      <c r="X331" s="362"/>
      <c r="Y331" s="362"/>
      <c r="Z331" s="362"/>
      <c r="AA331" s="362"/>
    </row>
    <row r="332">
      <c r="A332" s="314"/>
      <c r="B332" s="439"/>
      <c r="C332" s="362"/>
      <c r="D332" s="440"/>
      <c r="E332" s="441"/>
      <c r="F332" s="440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2"/>
      <c r="AA332" s="362"/>
    </row>
    <row r="333">
      <c r="A333" s="314"/>
      <c r="B333" s="439"/>
      <c r="C333" s="362"/>
      <c r="D333" s="440"/>
      <c r="E333" s="441"/>
      <c r="F333" s="440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  <c r="S333" s="362"/>
      <c r="T333" s="362"/>
      <c r="U333" s="362"/>
      <c r="V333" s="362"/>
      <c r="W333" s="362"/>
      <c r="X333" s="362"/>
      <c r="Y333" s="362"/>
      <c r="Z333" s="362"/>
      <c r="AA333" s="362"/>
    </row>
    <row r="334">
      <c r="A334" s="314"/>
      <c r="B334" s="439"/>
      <c r="C334" s="362"/>
      <c r="D334" s="440"/>
      <c r="E334" s="441"/>
      <c r="F334" s="440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  <c r="S334" s="362"/>
      <c r="T334" s="362"/>
      <c r="U334" s="362"/>
      <c r="V334" s="362"/>
      <c r="W334" s="362"/>
      <c r="X334" s="362"/>
      <c r="Y334" s="362"/>
      <c r="Z334" s="362"/>
      <c r="AA334" s="362"/>
    </row>
    <row r="335">
      <c r="A335" s="314"/>
      <c r="B335" s="439"/>
      <c r="C335" s="362"/>
      <c r="D335" s="440"/>
      <c r="E335" s="441"/>
      <c r="F335" s="440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362"/>
      <c r="R335" s="362"/>
      <c r="S335" s="362"/>
      <c r="T335" s="362"/>
      <c r="U335" s="362"/>
      <c r="V335" s="362"/>
      <c r="W335" s="362"/>
      <c r="X335" s="362"/>
      <c r="Y335" s="362"/>
      <c r="Z335" s="362"/>
      <c r="AA335" s="362"/>
    </row>
    <row r="336">
      <c r="A336" s="314"/>
      <c r="B336" s="439"/>
      <c r="C336" s="362"/>
      <c r="D336" s="440"/>
      <c r="E336" s="441"/>
      <c r="F336" s="440"/>
      <c r="G336" s="362"/>
      <c r="H336" s="362"/>
      <c r="I336" s="362"/>
      <c r="J336" s="362"/>
      <c r="K336" s="362"/>
      <c r="L336" s="362"/>
      <c r="M336" s="362"/>
      <c r="N336" s="362"/>
      <c r="O336" s="362"/>
      <c r="P336" s="362"/>
      <c r="Q336" s="362"/>
      <c r="R336" s="362"/>
      <c r="S336" s="362"/>
      <c r="T336" s="362"/>
      <c r="U336" s="362"/>
      <c r="V336" s="362"/>
      <c r="W336" s="362"/>
      <c r="X336" s="362"/>
      <c r="Y336" s="362"/>
      <c r="Z336" s="362"/>
      <c r="AA336" s="362"/>
    </row>
    <row r="337">
      <c r="A337" s="314"/>
      <c r="B337" s="439"/>
      <c r="C337" s="362"/>
      <c r="D337" s="440"/>
      <c r="E337" s="441"/>
      <c r="F337" s="440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  <c r="S337" s="362"/>
      <c r="T337" s="362"/>
      <c r="U337" s="362"/>
      <c r="V337" s="362"/>
      <c r="W337" s="362"/>
      <c r="X337" s="362"/>
      <c r="Y337" s="362"/>
      <c r="Z337" s="362"/>
      <c r="AA337" s="362"/>
    </row>
    <row r="338">
      <c r="A338" s="314"/>
      <c r="B338" s="439"/>
      <c r="C338" s="362"/>
      <c r="D338" s="440"/>
      <c r="E338" s="441"/>
      <c r="F338" s="440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  <c r="S338" s="362"/>
      <c r="T338" s="362"/>
      <c r="U338" s="362"/>
      <c r="V338" s="362"/>
      <c r="W338" s="362"/>
      <c r="X338" s="362"/>
      <c r="Y338" s="362"/>
      <c r="Z338" s="362"/>
      <c r="AA338" s="362"/>
    </row>
    <row r="339">
      <c r="A339" s="314"/>
      <c r="B339" s="439"/>
      <c r="C339" s="362"/>
      <c r="D339" s="440"/>
      <c r="E339" s="441"/>
      <c r="F339" s="440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2"/>
      <c r="V339" s="362"/>
      <c r="W339" s="362"/>
      <c r="X339" s="362"/>
      <c r="Y339" s="362"/>
      <c r="Z339" s="362"/>
      <c r="AA339" s="362"/>
    </row>
    <row r="340">
      <c r="A340" s="314"/>
      <c r="B340" s="439"/>
      <c r="C340" s="362"/>
      <c r="D340" s="440"/>
      <c r="E340" s="441"/>
      <c r="F340" s="440"/>
      <c r="G340" s="362"/>
      <c r="H340" s="362"/>
      <c r="I340" s="362"/>
      <c r="J340" s="362"/>
      <c r="K340" s="362"/>
      <c r="L340" s="362"/>
      <c r="M340" s="362"/>
      <c r="N340" s="362"/>
      <c r="O340" s="362"/>
      <c r="P340" s="362"/>
      <c r="Q340" s="362"/>
      <c r="R340" s="362"/>
      <c r="S340" s="362"/>
      <c r="T340" s="362"/>
      <c r="U340" s="362"/>
      <c r="V340" s="362"/>
      <c r="W340" s="362"/>
      <c r="X340" s="362"/>
      <c r="Y340" s="362"/>
      <c r="Z340" s="362"/>
      <c r="AA340" s="362"/>
    </row>
    <row r="341">
      <c r="A341" s="314"/>
      <c r="B341" s="439"/>
      <c r="C341" s="362"/>
      <c r="D341" s="440"/>
      <c r="E341" s="441"/>
      <c r="F341" s="440"/>
      <c r="G341" s="362"/>
      <c r="H341" s="362"/>
      <c r="I341" s="362"/>
      <c r="J341" s="362"/>
      <c r="K341" s="362"/>
      <c r="L341" s="362"/>
      <c r="M341" s="362"/>
      <c r="N341" s="362"/>
      <c r="O341" s="362"/>
      <c r="P341" s="362"/>
      <c r="Q341" s="362"/>
      <c r="R341" s="362"/>
      <c r="S341" s="362"/>
      <c r="T341" s="362"/>
      <c r="U341" s="362"/>
      <c r="V341" s="362"/>
      <c r="W341" s="362"/>
      <c r="X341" s="362"/>
      <c r="Y341" s="362"/>
      <c r="Z341" s="362"/>
      <c r="AA341" s="362"/>
    </row>
    <row r="342">
      <c r="A342" s="314"/>
      <c r="B342" s="439"/>
      <c r="C342" s="362"/>
      <c r="D342" s="440"/>
      <c r="E342" s="441"/>
      <c r="F342" s="440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2"/>
      <c r="V342" s="362"/>
      <c r="W342" s="362"/>
      <c r="X342" s="362"/>
      <c r="Y342" s="362"/>
      <c r="Z342" s="362"/>
      <c r="AA342" s="362"/>
    </row>
    <row r="343">
      <c r="A343" s="314"/>
      <c r="B343" s="439"/>
      <c r="C343" s="362"/>
      <c r="D343" s="440"/>
      <c r="E343" s="441"/>
      <c r="F343" s="440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62"/>
      <c r="Z343" s="362"/>
      <c r="AA343" s="362"/>
    </row>
    <row r="344">
      <c r="A344" s="314"/>
      <c r="B344" s="439"/>
      <c r="C344" s="362"/>
      <c r="D344" s="440"/>
      <c r="E344" s="441"/>
      <c r="F344" s="440"/>
      <c r="G344" s="362"/>
      <c r="H344" s="362"/>
      <c r="I344" s="362"/>
      <c r="J344" s="362"/>
      <c r="K344" s="362"/>
      <c r="L344" s="362"/>
      <c r="M344" s="362"/>
      <c r="N344" s="362"/>
      <c r="O344" s="362"/>
      <c r="P344" s="362"/>
      <c r="Q344" s="362"/>
      <c r="R344" s="362"/>
      <c r="S344" s="362"/>
      <c r="T344" s="362"/>
      <c r="U344" s="362"/>
      <c r="V344" s="362"/>
      <c r="W344" s="362"/>
      <c r="X344" s="362"/>
      <c r="Y344" s="362"/>
      <c r="Z344" s="362"/>
      <c r="AA344" s="362"/>
    </row>
    <row r="345">
      <c r="A345" s="314"/>
      <c r="B345" s="439"/>
      <c r="C345" s="362"/>
      <c r="D345" s="440"/>
      <c r="E345" s="441"/>
      <c r="F345" s="440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  <c r="S345" s="362"/>
      <c r="T345" s="362"/>
      <c r="U345" s="362"/>
      <c r="V345" s="362"/>
      <c r="W345" s="362"/>
      <c r="X345" s="362"/>
      <c r="Y345" s="362"/>
      <c r="Z345" s="362"/>
      <c r="AA345" s="362"/>
    </row>
    <row r="346">
      <c r="A346" s="314"/>
      <c r="B346" s="439"/>
      <c r="C346" s="362"/>
      <c r="D346" s="440"/>
      <c r="E346" s="441"/>
      <c r="F346" s="440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2"/>
      <c r="AA346" s="362"/>
    </row>
    <row r="347">
      <c r="A347" s="314"/>
      <c r="B347" s="439"/>
      <c r="C347" s="362"/>
      <c r="D347" s="440"/>
      <c r="E347" s="441"/>
      <c r="F347" s="440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362"/>
      <c r="AA347" s="362"/>
    </row>
    <row r="348">
      <c r="A348" s="314"/>
      <c r="B348" s="439"/>
      <c r="C348" s="362"/>
      <c r="D348" s="440"/>
      <c r="E348" s="441"/>
      <c r="F348" s="440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362"/>
      <c r="AA348" s="362"/>
    </row>
    <row r="349">
      <c r="A349" s="314"/>
      <c r="B349" s="439"/>
      <c r="C349" s="362"/>
      <c r="D349" s="440"/>
      <c r="E349" s="441"/>
      <c r="F349" s="440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362"/>
      <c r="AA349" s="362"/>
    </row>
    <row r="350">
      <c r="A350" s="314"/>
      <c r="B350" s="439"/>
      <c r="C350" s="362"/>
      <c r="D350" s="440"/>
      <c r="E350" s="441"/>
      <c r="F350" s="440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362"/>
      <c r="AA350" s="362"/>
    </row>
    <row r="351">
      <c r="A351" s="314"/>
      <c r="B351" s="439"/>
      <c r="C351" s="362"/>
      <c r="D351" s="440"/>
      <c r="E351" s="441"/>
      <c r="F351" s="440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2"/>
      <c r="AA351" s="362"/>
    </row>
    <row r="352">
      <c r="A352" s="314"/>
      <c r="B352" s="439"/>
      <c r="C352" s="362"/>
      <c r="D352" s="440"/>
      <c r="E352" s="441"/>
      <c r="F352" s="440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362"/>
      <c r="AA352" s="362"/>
    </row>
    <row r="353">
      <c r="A353" s="314"/>
      <c r="B353" s="439"/>
      <c r="C353" s="362"/>
      <c r="D353" s="440"/>
      <c r="E353" s="441"/>
      <c r="F353" s="440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362"/>
      <c r="AA353" s="362"/>
    </row>
    <row r="354">
      <c r="A354" s="314"/>
      <c r="B354" s="439"/>
      <c r="C354" s="362"/>
      <c r="D354" s="440"/>
      <c r="E354" s="441"/>
      <c r="F354" s="440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362"/>
      <c r="AA354" s="362"/>
    </row>
    <row r="355">
      <c r="A355" s="314"/>
      <c r="B355" s="439"/>
      <c r="C355" s="362"/>
      <c r="D355" s="440"/>
      <c r="E355" s="441"/>
      <c r="F355" s="440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362"/>
      <c r="AA355" s="362"/>
    </row>
    <row r="356">
      <c r="A356" s="314"/>
      <c r="B356" s="439"/>
      <c r="C356" s="362"/>
      <c r="D356" s="440"/>
      <c r="E356" s="441"/>
      <c r="F356" s="440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362"/>
      <c r="AA356" s="362"/>
    </row>
    <row r="357">
      <c r="A357" s="314"/>
      <c r="B357" s="439"/>
      <c r="C357" s="362"/>
      <c r="D357" s="440"/>
      <c r="E357" s="441"/>
      <c r="F357" s="440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362"/>
      <c r="AA357" s="362"/>
    </row>
    <row r="358">
      <c r="A358" s="314"/>
      <c r="B358" s="439"/>
      <c r="C358" s="362"/>
      <c r="D358" s="440"/>
      <c r="E358" s="441"/>
      <c r="F358" s="440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362"/>
      <c r="AA358" s="362"/>
    </row>
    <row r="359">
      <c r="A359" s="314"/>
      <c r="B359" s="439"/>
      <c r="C359" s="362"/>
      <c r="D359" s="440"/>
      <c r="E359" s="441"/>
      <c r="F359" s="440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362"/>
      <c r="AA359" s="362"/>
    </row>
    <row r="360">
      <c r="A360" s="314"/>
      <c r="B360" s="439"/>
      <c r="C360" s="362"/>
      <c r="D360" s="440"/>
      <c r="E360" s="441"/>
      <c r="F360" s="440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362"/>
      <c r="AA360" s="362"/>
    </row>
    <row r="361">
      <c r="A361" s="314"/>
      <c r="B361" s="439"/>
      <c r="C361" s="362"/>
      <c r="D361" s="440"/>
      <c r="E361" s="441"/>
      <c r="F361" s="440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362"/>
      <c r="AA361" s="362"/>
    </row>
    <row r="362">
      <c r="A362" s="314"/>
      <c r="B362" s="439"/>
      <c r="C362" s="362"/>
      <c r="D362" s="440"/>
      <c r="E362" s="441"/>
      <c r="F362" s="440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362"/>
      <c r="AA362" s="362"/>
    </row>
    <row r="363">
      <c r="A363" s="314"/>
      <c r="B363" s="439"/>
      <c r="C363" s="362"/>
      <c r="D363" s="440"/>
      <c r="E363" s="441"/>
      <c r="F363" s="440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362"/>
      <c r="AA363" s="362"/>
    </row>
    <row r="364">
      <c r="A364" s="314"/>
      <c r="B364" s="439"/>
      <c r="C364" s="362"/>
      <c r="D364" s="440"/>
      <c r="E364" s="441"/>
      <c r="F364" s="440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362"/>
      <c r="AA364" s="362"/>
    </row>
    <row r="365">
      <c r="A365" s="314"/>
      <c r="B365" s="439"/>
      <c r="C365" s="362"/>
      <c r="D365" s="440"/>
      <c r="E365" s="441"/>
      <c r="F365" s="440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362"/>
      <c r="AA365" s="362"/>
    </row>
    <row r="366">
      <c r="A366" s="314"/>
      <c r="B366" s="439"/>
      <c r="C366" s="362"/>
      <c r="D366" s="440"/>
      <c r="E366" s="441"/>
      <c r="F366" s="440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362"/>
      <c r="AA366" s="362"/>
    </row>
    <row r="367">
      <c r="A367" s="314"/>
      <c r="B367" s="439"/>
      <c r="C367" s="362"/>
      <c r="D367" s="440"/>
      <c r="E367" s="441"/>
      <c r="F367" s="440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362"/>
      <c r="AA367" s="362"/>
    </row>
    <row r="368">
      <c r="A368" s="314"/>
      <c r="B368" s="439"/>
      <c r="C368" s="362"/>
      <c r="D368" s="440"/>
      <c r="E368" s="441"/>
      <c r="F368" s="440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362"/>
      <c r="AA368" s="362"/>
    </row>
    <row r="369">
      <c r="A369" s="314"/>
      <c r="B369" s="439"/>
      <c r="C369" s="362"/>
      <c r="D369" s="440"/>
      <c r="E369" s="441"/>
      <c r="F369" s="440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362"/>
      <c r="AA369" s="362"/>
    </row>
    <row r="370">
      <c r="A370" s="314"/>
      <c r="B370" s="439"/>
      <c r="C370" s="362"/>
      <c r="D370" s="440"/>
      <c r="E370" s="441"/>
      <c r="F370" s="440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362"/>
      <c r="AA370" s="362"/>
    </row>
    <row r="371">
      <c r="A371" s="314"/>
      <c r="B371" s="439"/>
      <c r="C371" s="362"/>
      <c r="D371" s="440"/>
      <c r="E371" s="441"/>
      <c r="F371" s="440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362"/>
      <c r="AA371" s="362"/>
    </row>
    <row r="372">
      <c r="A372" s="314"/>
      <c r="B372" s="439"/>
      <c r="C372" s="362"/>
      <c r="D372" s="440"/>
      <c r="E372" s="441"/>
      <c r="F372" s="440"/>
      <c r="G372" s="362"/>
      <c r="H372" s="362"/>
      <c r="I372" s="362"/>
      <c r="J372" s="362"/>
      <c r="K372" s="362"/>
      <c r="L372" s="362"/>
      <c r="M372" s="362"/>
      <c r="N372" s="362"/>
      <c r="O372" s="362"/>
      <c r="P372" s="362"/>
      <c r="Q372" s="362"/>
      <c r="R372" s="362"/>
      <c r="S372" s="362"/>
      <c r="T372" s="362"/>
      <c r="U372" s="362"/>
      <c r="V372" s="362"/>
      <c r="W372" s="362"/>
      <c r="X372" s="362"/>
      <c r="Y372" s="362"/>
      <c r="Z372" s="362"/>
      <c r="AA372" s="362"/>
    </row>
    <row r="373">
      <c r="A373" s="314"/>
      <c r="B373" s="439"/>
      <c r="C373" s="362"/>
      <c r="D373" s="440"/>
      <c r="E373" s="441"/>
      <c r="F373" s="440"/>
      <c r="G373" s="362"/>
      <c r="H373" s="362"/>
      <c r="I373" s="362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  <c r="W373" s="362"/>
      <c r="X373" s="362"/>
      <c r="Y373" s="362"/>
      <c r="Z373" s="362"/>
      <c r="AA373" s="362"/>
    </row>
    <row r="374">
      <c r="A374" s="314"/>
      <c r="B374" s="439"/>
      <c r="C374" s="362"/>
      <c r="D374" s="440"/>
      <c r="E374" s="441"/>
      <c r="F374" s="440"/>
      <c r="G374" s="362"/>
      <c r="H374" s="362"/>
      <c r="I374" s="362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  <c r="W374" s="362"/>
      <c r="X374" s="362"/>
      <c r="Y374" s="362"/>
      <c r="Z374" s="362"/>
      <c r="AA374" s="362"/>
    </row>
    <row r="375">
      <c r="A375" s="314"/>
      <c r="B375" s="439"/>
      <c r="C375" s="362"/>
      <c r="D375" s="440"/>
      <c r="E375" s="441"/>
      <c r="F375" s="440"/>
      <c r="G375" s="362"/>
      <c r="H375" s="362"/>
      <c r="I375" s="362"/>
      <c r="J375" s="362"/>
      <c r="K375" s="362"/>
      <c r="L375" s="362"/>
      <c r="M375" s="362"/>
      <c r="N375" s="362"/>
      <c r="O375" s="362"/>
      <c r="P375" s="362"/>
      <c r="Q375" s="362"/>
      <c r="R375" s="362"/>
      <c r="S375" s="362"/>
      <c r="T375" s="362"/>
      <c r="U375" s="362"/>
      <c r="V375" s="362"/>
      <c r="W375" s="362"/>
      <c r="X375" s="362"/>
      <c r="Y375" s="362"/>
      <c r="Z375" s="362"/>
      <c r="AA375" s="362"/>
    </row>
    <row r="376">
      <c r="A376" s="314"/>
      <c r="B376" s="439"/>
      <c r="C376" s="362"/>
      <c r="D376" s="440"/>
      <c r="E376" s="441"/>
      <c r="F376" s="440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2"/>
      <c r="V376" s="362"/>
      <c r="W376" s="362"/>
      <c r="X376" s="362"/>
      <c r="Y376" s="362"/>
      <c r="Z376" s="362"/>
      <c r="AA376" s="362"/>
    </row>
    <row r="377">
      <c r="A377" s="314"/>
      <c r="B377" s="439"/>
      <c r="C377" s="362"/>
      <c r="D377" s="440"/>
      <c r="E377" s="441"/>
      <c r="F377" s="440"/>
      <c r="G377" s="362"/>
      <c r="H377" s="362"/>
      <c r="I377" s="362"/>
      <c r="J377" s="362"/>
      <c r="K377" s="362"/>
      <c r="L377" s="362"/>
      <c r="M377" s="362"/>
      <c r="N377" s="362"/>
      <c r="O377" s="362"/>
      <c r="P377" s="362"/>
      <c r="Q377" s="362"/>
      <c r="R377" s="362"/>
      <c r="S377" s="362"/>
      <c r="T377" s="362"/>
      <c r="U377" s="362"/>
      <c r="V377" s="362"/>
      <c r="W377" s="362"/>
      <c r="X377" s="362"/>
      <c r="Y377" s="362"/>
      <c r="Z377" s="362"/>
      <c r="AA377" s="362"/>
    </row>
    <row r="378">
      <c r="A378" s="314"/>
      <c r="B378" s="439"/>
      <c r="C378" s="362"/>
      <c r="D378" s="440"/>
      <c r="E378" s="441"/>
      <c r="F378" s="440"/>
      <c r="G378" s="362"/>
      <c r="H378" s="362"/>
      <c r="I378" s="362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  <c r="T378" s="362"/>
      <c r="U378" s="362"/>
      <c r="V378" s="362"/>
      <c r="W378" s="362"/>
      <c r="X378" s="362"/>
      <c r="Y378" s="362"/>
      <c r="Z378" s="362"/>
      <c r="AA378" s="362"/>
    </row>
    <row r="379">
      <c r="A379" s="314"/>
      <c r="B379" s="439"/>
      <c r="C379" s="362"/>
      <c r="D379" s="440"/>
      <c r="E379" s="441"/>
      <c r="F379" s="440"/>
      <c r="G379" s="362"/>
      <c r="H379" s="362"/>
      <c r="I379" s="362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  <c r="T379" s="362"/>
      <c r="U379" s="362"/>
      <c r="V379" s="362"/>
      <c r="W379" s="362"/>
      <c r="X379" s="362"/>
      <c r="Y379" s="362"/>
      <c r="Z379" s="362"/>
      <c r="AA379" s="362"/>
    </row>
    <row r="380">
      <c r="A380" s="314"/>
      <c r="B380" s="439"/>
      <c r="C380" s="362"/>
      <c r="D380" s="440"/>
      <c r="E380" s="441"/>
      <c r="F380" s="440"/>
      <c r="G380" s="362"/>
      <c r="H380" s="362"/>
      <c r="I380" s="362"/>
      <c r="J380" s="362"/>
      <c r="K380" s="362"/>
      <c r="L380" s="362"/>
      <c r="M380" s="362"/>
      <c r="N380" s="362"/>
      <c r="O380" s="362"/>
      <c r="P380" s="362"/>
      <c r="Q380" s="362"/>
      <c r="R380" s="362"/>
      <c r="S380" s="362"/>
      <c r="T380" s="362"/>
      <c r="U380" s="362"/>
      <c r="V380" s="362"/>
      <c r="W380" s="362"/>
      <c r="X380" s="362"/>
      <c r="Y380" s="362"/>
      <c r="Z380" s="362"/>
      <c r="AA380" s="362"/>
    </row>
    <row r="381">
      <c r="A381" s="314"/>
      <c r="B381" s="439"/>
      <c r="C381" s="362"/>
      <c r="D381" s="440"/>
      <c r="E381" s="441"/>
      <c r="F381" s="440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62"/>
      <c r="W381" s="362"/>
      <c r="X381" s="362"/>
      <c r="Y381" s="362"/>
      <c r="Z381" s="362"/>
      <c r="AA381" s="362"/>
    </row>
    <row r="382">
      <c r="A382" s="314"/>
      <c r="B382" s="439"/>
      <c r="C382" s="362"/>
      <c r="D382" s="440"/>
      <c r="E382" s="441"/>
      <c r="F382" s="440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2"/>
      <c r="V382" s="362"/>
      <c r="W382" s="362"/>
      <c r="X382" s="362"/>
      <c r="Y382" s="362"/>
      <c r="Z382" s="362"/>
      <c r="AA382" s="362"/>
    </row>
    <row r="383">
      <c r="A383" s="314"/>
      <c r="B383" s="439"/>
      <c r="C383" s="362"/>
      <c r="D383" s="440"/>
      <c r="E383" s="441"/>
      <c r="F383" s="440"/>
      <c r="G383" s="362"/>
      <c r="H383" s="362"/>
      <c r="I383" s="362"/>
      <c r="J383" s="362"/>
      <c r="K383" s="362"/>
      <c r="L383" s="362"/>
      <c r="M383" s="362"/>
      <c r="N383" s="362"/>
      <c r="O383" s="362"/>
      <c r="P383" s="362"/>
      <c r="Q383" s="362"/>
      <c r="R383" s="362"/>
      <c r="S383" s="362"/>
      <c r="T383" s="362"/>
      <c r="U383" s="362"/>
      <c r="V383" s="362"/>
      <c r="W383" s="362"/>
      <c r="X383" s="362"/>
      <c r="Y383" s="362"/>
      <c r="Z383" s="362"/>
      <c r="AA383" s="362"/>
    </row>
    <row r="384">
      <c r="A384" s="314"/>
      <c r="B384" s="439"/>
      <c r="C384" s="362"/>
      <c r="D384" s="440"/>
      <c r="E384" s="441"/>
      <c r="F384" s="440"/>
      <c r="G384" s="362"/>
      <c r="H384" s="362"/>
      <c r="I384" s="362"/>
      <c r="J384" s="362"/>
      <c r="K384" s="362"/>
      <c r="L384" s="362"/>
      <c r="M384" s="362"/>
      <c r="N384" s="362"/>
      <c r="O384" s="362"/>
      <c r="P384" s="362"/>
      <c r="Q384" s="362"/>
      <c r="R384" s="362"/>
      <c r="S384" s="362"/>
      <c r="T384" s="362"/>
      <c r="U384" s="362"/>
      <c r="V384" s="362"/>
      <c r="W384" s="362"/>
      <c r="X384" s="362"/>
      <c r="Y384" s="362"/>
      <c r="Z384" s="362"/>
      <c r="AA384" s="362"/>
    </row>
    <row r="385">
      <c r="A385" s="314"/>
      <c r="B385" s="439"/>
      <c r="C385" s="362"/>
      <c r="D385" s="440"/>
      <c r="E385" s="441"/>
      <c r="F385" s="440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362"/>
      <c r="Z385" s="362"/>
      <c r="AA385" s="362"/>
    </row>
    <row r="386">
      <c r="A386" s="314"/>
      <c r="B386" s="439"/>
      <c r="C386" s="362"/>
      <c r="D386" s="440"/>
      <c r="E386" s="441"/>
      <c r="F386" s="440"/>
      <c r="G386" s="362"/>
      <c r="H386" s="362"/>
      <c r="I386" s="362"/>
      <c r="J386" s="362"/>
      <c r="K386" s="362"/>
      <c r="L386" s="362"/>
      <c r="M386" s="362"/>
      <c r="N386" s="362"/>
      <c r="O386" s="362"/>
      <c r="P386" s="362"/>
      <c r="Q386" s="362"/>
      <c r="R386" s="362"/>
      <c r="S386" s="362"/>
      <c r="T386" s="362"/>
      <c r="U386" s="362"/>
      <c r="V386" s="362"/>
      <c r="W386" s="362"/>
      <c r="X386" s="362"/>
      <c r="Y386" s="362"/>
      <c r="Z386" s="362"/>
      <c r="AA386" s="362"/>
    </row>
    <row r="387">
      <c r="A387" s="314"/>
      <c r="B387" s="439"/>
      <c r="C387" s="362"/>
      <c r="D387" s="440"/>
      <c r="E387" s="441"/>
      <c r="F387" s="440"/>
      <c r="G387" s="362"/>
      <c r="H387" s="362"/>
      <c r="I387" s="362"/>
      <c r="J387" s="362"/>
      <c r="K387" s="362"/>
      <c r="L387" s="362"/>
      <c r="M387" s="362"/>
      <c r="N387" s="362"/>
      <c r="O387" s="362"/>
      <c r="P387" s="362"/>
      <c r="Q387" s="362"/>
      <c r="R387" s="362"/>
      <c r="S387" s="362"/>
      <c r="T387" s="362"/>
      <c r="U387" s="362"/>
      <c r="V387" s="362"/>
      <c r="W387" s="362"/>
      <c r="X387" s="362"/>
      <c r="Y387" s="362"/>
      <c r="Z387" s="362"/>
      <c r="AA387" s="362"/>
    </row>
    <row r="388">
      <c r="A388" s="314"/>
      <c r="B388" s="439"/>
      <c r="C388" s="362"/>
      <c r="D388" s="440"/>
      <c r="E388" s="441"/>
      <c r="F388" s="440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  <c r="Y388" s="362"/>
      <c r="Z388" s="362"/>
      <c r="AA388" s="362"/>
    </row>
    <row r="389">
      <c r="A389" s="314"/>
      <c r="B389" s="439"/>
      <c r="C389" s="362"/>
      <c r="D389" s="440"/>
      <c r="E389" s="441"/>
      <c r="F389" s="440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  <c r="W389" s="362"/>
      <c r="X389" s="362"/>
      <c r="Y389" s="362"/>
      <c r="Z389" s="362"/>
      <c r="AA389" s="362"/>
    </row>
    <row r="390">
      <c r="A390" s="314"/>
      <c r="B390" s="439"/>
      <c r="C390" s="362"/>
      <c r="D390" s="440"/>
      <c r="E390" s="441"/>
      <c r="F390" s="440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  <c r="W390" s="362"/>
      <c r="X390" s="362"/>
      <c r="Y390" s="362"/>
      <c r="Z390" s="362"/>
      <c r="AA390" s="362"/>
    </row>
    <row r="391">
      <c r="A391" s="314"/>
      <c r="B391" s="439"/>
      <c r="C391" s="362"/>
      <c r="D391" s="440"/>
      <c r="E391" s="441"/>
      <c r="F391" s="440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2"/>
      <c r="V391" s="362"/>
      <c r="W391" s="362"/>
      <c r="X391" s="362"/>
      <c r="Y391" s="362"/>
      <c r="Z391" s="362"/>
      <c r="AA391" s="362"/>
    </row>
    <row r="392">
      <c r="A392" s="314"/>
      <c r="B392" s="439"/>
      <c r="C392" s="362"/>
      <c r="D392" s="440"/>
      <c r="E392" s="441"/>
      <c r="F392" s="440"/>
      <c r="G392" s="362"/>
      <c r="H392" s="362"/>
      <c r="I392" s="362"/>
      <c r="J392" s="362"/>
      <c r="K392" s="362"/>
      <c r="L392" s="362"/>
      <c r="M392" s="362"/>
      <c r="N392" s="362"/>
      <c r="O392" s="362"/>
      <c r="P392" s="362"/>
      <c r="Q392" s="362"/>
      <c r="R392" s="362"/>
      <c r="S392" s="362"/>
      <c r="T392" s="362"/>
      <c r="U392" s="362"/>
      <c r="V392" s="362"/>
      <c r="W392" s="362"/>
      <c r="X392" s="362"/>
      <c r="Y392" s="362"/>
      <c r="Z392" s="362"/>
      <c r="AA392" s="362"/>
    </row>
    <row r="393">
      <c r="A393" s="314"/>
      <c r="B393" s="439"/>
      <c r="C393" s="362"/>
      <c r="D393" s="440"/>
      <c r="E393" s="441"/>
      <c r="F393" s="440"/>
      <c r="G393" s="362"/>
      <c r="H393" s="362"/>
      <c r="I393" s="362"/>
      <c r="J393" s="362"/>
      <c r="K393" s="362"/>
      <c r="L393" s="362"/>
      <c r="M393" s="362"/>
      <c r="N393" s="362"/>
      <c r="O393" s="362"/>
      <c r="P393" s="362"/>
      <c r="Q393" s="362"/>
      <c r="R393" s="362"/>
      <c r="S393" s="362"/>
      <c r="T393" s="362"/>
      <c r="U393" s="362"/>
      <c r="V393" s="362"/>
      <c r="W393" s="362"/>
      <c r="X393" s="362"/>
      <c r="Y393" s="362"/>
      <c r="Z393" s="362"/>
      <c r="AA393" s="362"/>
    </row>
    <row r="394">
      <c r="A394" s="314"/>
      <c r="B394" s="439"/>
      <c r="C394" s="362"/>
      <c r="D394" s="440"/>
      <c r="E394" s="441"/>
      <c r="F394" s="440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2"/>
      <c r="V394" s="362"/>
      <c r="W394" s="362"/>
      <c r="X394" s="362"/>
      <c r="Y394" s="362"/>
      <c r="Z394" s="362"/>
      <c r="AA394" s="362"/>
    </row>
    <row r="395">
      <c r="A395" s="314"/>
      <c r="B395" s="439"/>
      <c r="C395" s="362"/>
      <c r="D395" s="440"/>
      <c r="E395" s="441"/>
      <c r="F395" s="440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62"/>
      <c r="W395" s="362"/>
      <c r="X395" s="362"/>
      <c r="Y395" s="362"/>
      <c r="Z395" s="362"/>
      <c r="AA395" s="362"/>
    </row>
    <row r="396">
      <c r="A396" s="314"/>
      <c r="B396" s="439"/>
      <c r="C396" s="362"/>
      <c r="D396" s="440"/>
      <c r="E396" s="441"/>
      <c r="F396" s="440"/>
      <c r="G396" s="362"/>
      <c r="H396" s="362"/>
      <c r="I396" s="362"/>
      <c r="J396" s="362"/>
      <c r="K396" s="362"/>
      <c r="L396" s="362"/>
      <c r="M396" s="362"/>
      <c r="N396" s="362"/>
      <c r="O396" s="362"/>
      <c r="P396" s="362"/>
      <c r="Q396" s="362"/>
      <c r="R396" s="362"/>
      <c r="S396" s="362"/>
      <c r="T396" s="362"/>
      <c r="U396" s="362"/>
      <c r="V396" s="362"/>
      <c r="W396" s="362"/>
      <c r="X396" s="362"/>
      <c r="Y396" s="362"/>
      <c r="Z396" s="362"/>
      <c r="AA396" s="362"/>
    </row>
    <row r="397">
      <c r="A397" s="314"/>
      <c r="B397" s="439"/>
      <c r="C397" s="362"/>
      <c r="D397" s="440"/>
      <c r="E397" s="441"/>
      <c r="F397" s="440"/>
      <c r="G397" s="362"/>
      <c r="H397" s="362"/>
      <c r="I397" s="362"/>
      <c r="J397" s="362"/>
      <c r="K397" s="362"/>
      <c r="L397" s="362"/>
      <c r="M397" s="362"/>
      <c r="N397" s="362"/>
      <c r="O397" s="362"/>
      <c r="P397" s="362"/>
      <c r="Q397" s="362"/>
      <c r="R397" s="362"/>
      <c r="S397" s="362"/>
      <c r="T397" s="362"/>
      <c r="U397" s="362"/>
      <c r="V397" s="362"/>
      <c r="W397" s="362"/>
      <c r="X397" s="362"/>
      <c r="Y397" s="362"/>
      <c r="Z397" s="362"/>
      <c r="AA397" s="362"/>
    </row>
    <row r="398">
      <c r="A398" s="314"/>
      <c r="B398" s="439"/>
      <c r="C398" s="362"/>
      <c r="D398" s="440"/>
      <c r="E398" s="441"/>
      <c r="F398" s="440"/>
      <c r="G398" s="362"/>
      <c r="H398" s="362"/>
      <c r="I398" s="362"/>
      <c r="J398" s="362"/>
      <c r="K398" s="362"/>
      <c r="L398" s="362"/>
      <c r="M398" s="362"/>
      <c r="N398" s="362"/>
      <c r="O398" s="362"/>
      <c r="P398" s="362"/>
      <c r="Q398" s="362"/>
      <c r="R398" s="362"/>
      <c r="S398" s="362"/>
      <c r="T398" s="362"/>
      <c r="U398" s="362"/>
      <c r="V398" s="362"/>
      <c r="W398" s="362"/>
      <c r="X398" s="362"/>
      <c r="Y398" s="362"/>
      <c r="Z398" s="362"/>
      <c r="AA398" s="362"/>
    </row>
    <row r="399">
      <c r="A399" s="314"/>
      <c r="B399" s="439"/>
      <c r="C399" s="362"/>
      <c r="D399" s="440"/>
      <c r="E399" s="441"/>
      <c r="F399" s="440"/>
      <c r="G399" s="362"/>
      <c r="H399" s="362"/>
      <c r="I399" s="362"/>
      <c r="J399" s="362"/>
      <c r="K399" s="362"/>
      <c r="L399" s="362"/>
      <c r="M399" s="362"/>
      <c r="N399" s="362"/>
      <c r="O399" s="362"/>
      <c r="P399" s="362"/>
      <c r="Q399" s="362"/>
      <c r="R399" s="362"/>
      <c r="S399" s="362"/>
      <c r="T399" s="362"/>
      <c r="U399" s="362"/>
      <c r="V399" s="362"/>
      <c r="W399" s="362"/>
      <c r="X399" s="362"/>
      <c r="Y399" s="362"/>
      <c r="Z399" s="362"/>
      <c r="AA399" s="362"/>
    </row>
    <row r="400">
      <c r="A400" s="314"/>
      <c r="B400" s="439"/>
      <c r="C400" s="362"/>
      <c r="D400" s="440"/>
      <c r="E400" s="441"/>
      <c r="F400" s="440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  <c r="W400" s="362"/>
      <c r="X400" s="362"/>
      <c r="Y400" s="362"/>
      <c r="Z400" s="362"/>
      <c r="AA400" s="362"/>
    </row>
    <row r="401">
      <c r="A401" s="314"/>
      <c r="B401" s="439"/>
      <c r="C401" s="362"/>
      <c r="D401" s="440"/>
      <c r="E401" s="441"/>
      <c r="F401" s="440"/>
      <c r="G401" s="362"/>
      <c r="H401" s="362"/>
      <c r="I401" s="362"/>
      <c r="J401" s="362"/>
      <c r="K401" s="362"/>
      <c r="L401" s="362"/>
      <c r="M401" s="362"/>
      <c r="N401" s="362"/>
      <c r="O401" s="362"/>
      <c r="P401" s="362"/>
      <c r="Q401" s="362"/>
      <c r="R401" s="362"/>
      <c r="S401" s="362"/>
      <c r="T401" s="362"/>
      <c r="U401" s="362"/>
      <c r="V401" s="362"/>
      <c r="W401" s="362"/>
      <c r="X401" s="362"/>
      <c r="Y401" s="362"/>
      <c r="Z401" s="362"/>
      <c r="AA401" s="362"/>
    </row>
    <row r="402">
      <c r="A402" s="314"/>
      <c r="B402" s="439"/>
      <c r="C402" s="362"/>
      <c r="D402" s="440"/>
      <c r="E402" s="441"/>
      <c r="F402" s="440"/>
      <c r="G402" s="362"/>
      <c r="H402" s="362"/>
      <c r="I402" s="362"/>
      <c r="J402" s="362"/>
      <c r="K402" s="362"/>
      <c r="L402" s="362"/>
      <c r="M402" s="362"/>
      <c r="N402" s="362"/>
      <c r="O402" s="362"/>
      <c r="P402" s="362"/>
      <c r="Q402" s="362"/>
      <c r="R402" s="362"/>
      <c r="S402" s="362"/>
      <c r="T402" s="362"/>
      <c r="U402" s="362"/>
      <c r="V402" s="362"/>
      <c r="W402" s="362"/>
      <c r="X402" s="362"/>
      <c r="Y402" s="362"/>
      <c r="Z402" s="362"/>
      <c r="AA402" s="362"/>
    </row>
    <row r="403">
      <c r="A403" s="314"/>
      <c r="B403" s="439"/>
      <c r="C403" s="362"/>
      <c r="D403" s="440"/>
      <c r="E403" s="441"/>
      <c r="F403" s="440"/>
      <c r="G403" s="362"/>
      <c r="H403" s="362"/>
      <c r="I403" s="362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  <c r="W403" s="362"/>
      <c r="X403" s="362"/>
      <c r="Y403" s="362"/>
      <c r="Z403" s="362"/>
      <c r="AA403" s="362"/>
    </row>
    <row r="404">
      <c r="A404" s="314"/>
      <c r="B404" s="439"/>
      <c r="C404" s="362"/>
      <c r="D404" s="440"/>
      <c r="E404" s="441"/>
      <c r="F404" s="440"/>
      <c r="G404" s="362"/>
      <c r="H404" s="362"/>
      <c r="I404" s="362"/>
      <c r="J404" s="362"/>
      <c r="K404" s="362"/>
      <c r="L404" s="362"/>
      <c r="M404" s="362"/>
      <c r="N404" s="362"/>
      <c r="O404" s="362"/>
      <c r="P404" s="362"/>
      <c r="Q404" s="362"/>
      <c r="R404" s="362"/>
      <c r="S404" s="362"/>
      <c r="T404" s="362"/>
      <c r="U404" s="362"/>
      <c r="V404" s="362"/>
      <c r="W404" s="362"/>
      <c r="X404" s="362"/>
      <c r="Y404" s="362"/>
      <c r="Z404" s="362"/>
      <c r="AA404" s="362"/>
    </row>
    <row r="405">
      <c r="A405" s="314"/>
      <c r="B405" s="439"/>
      <c r="C405" s="362"/>
      <c r="D405" s="440"/>
      <c r="E405" s="441"/>
      <c r="F405" s="440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2"/>
      <c r="V405" s="362"/>
      <c r="W405" s="362"/>
      <c r="X405" s="362"/>
      <c r="Y405" s="362"/>
      <c r="Z405" s="362"/>
      <c r="AA405" s="362"/>
    </row>
    <row r="406">
      <c r="A406" s="314"/>
      <c r="B406" s="439"/>
      <c r="C406" s="362"/>
      <c r="D406" s="440"/>
      <c r="E406" s="441"/>
      <c r="F406" s="440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  <c r="U406" s="362"/>
      <c r="V406" s="362"/>
      <c r="W406" s="362"/>
      <c r="X406" s="362"/>
      <c r="Y406" s="362"/>
      <c r="Z406" s="362"/>
      <c r="AA406" s="362"/>
    </row>
    <row r="407">
      <c r="A407" s="314"/>
      <c r="B407" s="439"/>
      <c r="C407" s="362"/>
      <c r="D407" s="440"/>
      <c r="E407" s="441"/>
      <c r="F407" s="440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2"/>
      <c r="V407" s="362"/>
      <c r="W407" s="362"/>
      <c r="X407" s="362"/>
      <c r="Y407" s="362"/>
      <c r="Z407" s="362"/>
      <c r="AA407" s="362"/>
    </row>
    <row r="408">
      <c r="A408" s="314"/>
      <c r="B408" s="439"/>
      <c r="C408" s="362"/>
      <c r="D408" s="440"/>
      <c r="E408" s="441"/>
      <c r="F408" s="440"/>
      <c r="G408" s="362"/>
      <c r="H408" s="362"/>
      <c r="I408" s="362"/>
      <c r="J408" s="362"/>
      <c r="K408" s="362"/>
      <c r="L408" s="362"/>
      <c r="M408" s="362"/>
      <c r="N408" s="362"/>
      <c r="O408" s="362"/>
      <c r="P408" s="362"/>
      <c r="Q408" s="362"/>
      <c r="R408" s="362"/>
      <c r="S408" s="362"/>
      <c r="T408" s="362"/>
      <c r="U408" s="362"/>
      <c r="V408" s="362"/>
      <c r="W408" s="362"/>
      <c r="X408" s="362"/>
      <c r="Y408" s="362"/>
      <c r="Z408" s="362"/>
      <c r="AA408" s="362"/>
    </row>
    <row r="409">
      <c r="A409" s="314"/>
      <c r="B409" s="439"/>
      <c r="C409" s="362"/>
      <c r="D409" s="440"/>
      <c r="E409" s="441"/>
      <c r="F409" s="440"/>
      <c r="G409" s="362"/>
      <c r="H409" s="362"/>
      <c r="I409" s="362"/>
      <c r="J409" s="362"/>
      <c r="K409" s="362"/>
      <c r="L409" s="362"/>
      <c r="M409" s="362"/>
      <c r="N409" s="362"/>
      <c r="O409" s="362"/>
      <c r="P409" s="362"/>
      <c r="Q409" s="362"/>
      <c r="R409" s="362"/>
      <c r="S409" s="362"/>
      <c r="T409" s="362"/>
      <c r="U409" s="362"/>
      <c r="V409" s="362"/>
      <c r="W409" s="362"/>
      <c r="X409" s="362"/>
      <c r="Y409" s="362"/>
      <c r="Z409" s="362"/>
      <c r="AA409" s="362"/>
    </row>
    <row r="410">
      <c r="A410" s="314"/>
      <c r="B410" s="439"/>
      <c r="C410" s="362"/>
      <c r="D410" s="440"/>
      <c r="E410" s="441"/>
      <c r="F410" s="440"/>
      <c r="G410" s="362"/>
      <c r="H410" s="362"/>
      <c r="I410" s="362"/>
      <c r="J410" s="362"/>
      <c r="K410" s="362"/>
      <c r="L410" s="362"/>
      <c r="M410" s="362"/>
      <c r="N410" s="362"/>
      <c r="O410" s="362"/>
      <c r="P410" s="362"/>
      <c r="Q410" s="362"/>
      <c r="R410" s="362"/>
      <c r="S410" s="362"/>
      <c r="T410" s="362"/>
      <c r="U410" s="362"/>
      <c r="V410" s="362"/>
      <c r="W410" s="362"/>
      <c r="X410" s="362"/>
      <c r="Y410" s="362"/>
      <c r="Z410" s="362"/>
      <c r="AA410" s="362"/>
    </row>
    <row r="411">
      <c r="A411" s="314"/>
      <c r="B411" s="439"/>
      <c r="C411" s="362"/>
      <c r="D411" s="440"/>
      <c r="E411" s="441"/>
      <c r="F411" s="440"/>
      <c r="G411" s="362"/>
      <c r="H411" s="362"/>
      <c r="I411" s="362"/>
      <c r="J411" s="362"/>
      <c r="K411" s="362"/>
      <c r="L411" s="362"/>
      <c r="M411" s="362"/>
      <c r="N411" s="362"/>
      <c r="O411" s="362"/>
      <c r="P411" s="362"/>
      <c r="Q411" s="362"/>
      <c r="R411" s="362"/>
      <c r="S411" s="362"/>
      <c r="T411" s="362"/>
      <c r="U411" s="362"/>
      <c r="V411" s="362"/>
      <c r="W411" s="362"/>
      <c r="X411" s="362"/>
      <c r="Y411" s="362"/>
      <c r="Z411" s="362"/>
      <c r="AA411" s="362"/>
    </row>
    <row r="412">
      <c r="A412" s="314"/>
      <c r="B412" s="439"/>
      <c r="C412" s="362"/>
      <c r="D412" s="440"/>
      <c r="E412" s="441"/>
      <c r="F412" s="440"/>
      <c r="G412" s="362"/>
      <c r="H412" s="362"/>
      <c r="I412" s="362"/>
      <c r="J412" s="362"/>
      <c r="K412" s="362"/>
      <c r="L412" s="362"/>
      <c r="M412" s="362"/>
      <c r="N412" s="362"/>
      <c r="O412" s="362"/>
      <c r="P412" s="362"/>
      <c r="Q412" s="362"/>
      <c r="R412" s="362"/>
      <c r="S412" s="362"/>
      <c r="T412" s="362"/>
      <c r="U412" s="362"/>
      <c r="V412" s="362"/>
      <c r="W412" s="362"/>
      <c r="X412" s="362"/>
      <c r="Y412" s="362"/>
      <c r="Z412" s="362"/>
      <c r="AA412" s="362"/>
    </row>
    <row r="413">
      <c r="A413" s="314"/>
      <c r="B413" s="439"/>
      <c r="C413" s="362"/>
      <c r="D413" s="440"/>
      <c r="E413" s="441"/>
      <c r="F413" s="440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2"/>
      <c r="V413" s="362"/>
      <c r="W413" s="362"/>
      <c r="X413" s="362"/>
      <c r="Y413" s="362"/>
      <c r="Z413" s="362"/>
      <c r="AA413" s="362"/>
    </row>
    <row r="414">
      <c r="A414" s="314"/>
      <c r="B414" s="439"/>
      <c r="C414" s="362"/>
      <c r="D414" s="440"/>
      <c r="E414" s="441"/>
      <c r="F414" s="440"/>
      <c r="G414" s="362"/>
      <c r="H414" s="362"/>
      <c r="I414" s="362"/>
      <c r="J414" s="362"/>
      <c r="K414" s="362"/>
      <c r="L414" s="362"/>
      <c r="M414" s="362"/>
      <c r="N414" s="362"/>
      <c r="O414" s="362"/>
      <c r="P414" s="362"/>
      <c r="Q414" s="362"/>
      <c r="R414" s="362"/>
      <c r="S414" s="362"/>
      <c r="T414" s="362"/>
      <c r="U414" s="362"/>
      <c r="V414" s="362"/>
      <c r="W414" s="362"/>
      <c r="X414" s="362"/>
      <c r="Y414" s="362"/>
      <c r="Z414" s="362"/>
      <c r="AA414" s="362"/>
    </row>
    <row r="415">
      <c r="A415" s="314"/>
      <c r="B415" s="439"/>
      <c r="C415" s="362"/>
      <c r="D415" s="440"/>
      <c r="E415" s="441"/>
      <c r="F415" s="440"/>
      <c r="G415" s="362"/>
      <c r="H415" s="362"/>
      <c r="I415" s="362"/>
      <c r="J415" s="362"/>
      <c r="K415" s="362"/>
      <c r="L415" s="362"/>
      <c r="M415" s="362"/>
      <c r="N415" s="362"/>
      <c r="O415" s="362"/>
      <c r="P415" s="362"/>
      <c r="Q415" s="362"/>
      <c r="R415" s="362"/>
      <c r="S415" s="362"/>
      <c r="T415" s="362"/>
      <c r="U415" s="362"/>
      <c r="V415" s="362"/>
      <c r="W415" s="362"/>
      <c r="X415" s="362"/>
      <c r="Y415" s="362"/>
      <c r="Z415" s="362"/>
      <c r="AA415" s="362"/>
    </row>
    <row r="416">
      <c r="A416" s="314"/>
      <c r="B416" s="439"/>
      <c r="C416" s="362"/>
      <c r="D416" s="440"/>
      <c r="E416" s="441"/>
      <c r="F416" s="440"/>
      <c r="G416" s="362"/>
      <c r="H416" s="362"/>
      <c r="I416" s="362"/>
      <c r="J416" s="362"/>
      <c r="K416" s="362"/>
      <c r="L416" s="362"/>
      <c r="M416" s="362"/>
      <c r="N416" s="362"/>
      <c r="O416" s="362"/>
      <c r="P416" s="362"/>
      <c r="Q416" s="362"/>
      <c r="R416" s="362"/>
      <c r="S416" s="362"/>
      <c r="T416" s="362"/>
      <c r="U416" s="362"/>
      <c r="V416" s="362"/>
      <c r="W416" s="362"/>
      <c r="X416" s="362"/>
      <c r="Y416" s="362"/>
      <c r="Z416" s="362"/>
      <c r="AA416" s="362"/>
    </row>
    <row r="417">
      <c r="A417" s="314"/>
      <c r="B417" s="439"/>
      <c r="C417" s="362"/>
      <c r="D417" s="440"/>
      <c r="E417" s="441"/>
      <c r="F417" s="440"/>
      <c r="G417" s="362"/>
      <c r="H417" s="362"/>
      <c r="I417" s="362"/>
      <c r="J417" s="362"/>
      <c r="K417" s="362"/>
      <c r="L417" s="362"/>
      <c r="M417" s="362"/>
      <c r="N417" s="362"/>
      <c r="O417" s="362"/>
      <c r="P417" s="362"/>
      <c r="Q417" s="362"/>
      <c r="R417" s="362"/>
      <c r="S417" s="362"/>
      <c r="T417" s="362"/>
      <c r="U417" s="362"/>
      <c r="V417" s="362"/>
      <c r="W417" s="362"/>
      <c r="X417" s="362"/>
      <c r="Y417" s="362"/>
      <c r="Z417" s="362"/>
      <c r="AA417" s="362"/>
    </row>
    <row r="418">
      <c r="A418" s="314"/>
      <c r="B418" s="439"/>
      <c r="C418" s="362"/>
      <c r="D418" s="440"/>
      <c r="E418" s="441"/>
      <c r="F418" s="440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2"/>
      <c r="V418" s="362"/>
      <c r="W418" s="362"/>
      <c r="X418" s="362"/>
      <c r="Y418" s="362"/>
      <c r="Z418" s="362"/>
      <c r="AA418" s="362"/>
    </row>
    <row r="419">
      <c r="A419" s="314"/>
      <c r="B419" s="439"/>
      <c r="C419" s="362"/>
      <c r="D419" s="440"/>
      <c r="E419" s="441"/>
      <c r="F419" s="440"/>
      <c r="G419" s="362"/>
      <c r="H419" s="362"/>
      <c r="I419" s="362"/>
      <c r="J419" s="362"/>
      <c r="K419" s="362"/>
      <c r="L419" s="362"/>
      <c r="M419" s="362"/>
      <c r="N419" s="362"/>
      <c r="O419" s="362"/>
      <c r="P419" s="362"/>
      <c r="Q419" s="362"/>
      <c r="R419" s="362"/>
      <c r="S419" s="362"/>
      <c r="T419" s="362"/>
      <c r="U419" s="362"/>
      <c r="V419" s="362"/>
      <c r="W419" s="362"/>
      <c r="X419" s="362"/>
      <c r="Y419" s="362"/>
      <c r="Z419" s="362"/>
      <c r="AA419" s="362"/>
    </row>
    <row r="420">
      <c r="A420" s="314"/>
      <c r="B420" s="439"/>
      <c r="C420" s="362"/>
      <c r="D420" s="440"/>
      <c r="E420" s="441"/>
      <c r="F420" s="440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2"/>
      <c r="V420" s="362"/>
      <c r="W420" s="362"/>
      <c r="X420" s="362"/>
      <c r="Y420" s="362"/>
      <c r="Z420" s="362"/>
      <c r="AA420" s="362"/>
    </row>
    <row r="421">
      <c r="A421" s="314"/>
      <c r="B421" s="439"/>
      <c r="C421" s="362"/>
      <c r="D421" s="440"/>
      <c r="E421" s="441"/>
      <c r="F421" s="440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  <c r="S421" s="362"/>
      <c r="T421" s="362"/>
      <c r="U421" s="362"/>
      <c r="V421" s="362"/>
      <c r="W421" s="362"/>
      <c r="X421" s="362"/>
      <c r="Y421" s="362"/>
      <c r="Z421" s="362"/>
      <c r="AA421" s="362"/>
    </row>
    <row r="422">
      <c r="A422" s="314"/>
      <c r="B422" s="439"/>
      <c r="C422" s="362"/>
      <c r="D422" s="440"/>
      <c r="E422" s="441"/>
      <c r="F422" s="440"/>
      <c r="G422" s="362"/>
      <c r="H422" s="362"/>
      <c r="I422" s="362"/>
      <c r="J422" s="362"/>
      <c r="K422" s="362"/>
      <c r="L422" s="362"/>
      <c r="M422" s="362"/>
      <c r="N422" s="362"/>
      <c r="O422" s="362"/>
      <c r="P422" s="362"/>
      <c r="Q422" s="362"/>
      <c r="R422" s="362"/>
      <c r="S422" s="362"/>
      <c r="T422" s="362"/>
      <c r="U422" s="362"/>
      <c r="V422" s="362"/>
      <c r="W422" s="362"/>
      <c r="X422" s="362"/>
      <c r="Y422" s="362"/>
      <c r="Z422" s="362"/>
      <c r="AA422" s="362"/>
    </row>
    <row r="423">
      <c r="A423" s="314"/>
      <c r="B423" s="439"/>
      <c r="C423" s="362"/>
      <c r="D423" s="440"/>
      <c r="E423" s="441"/>
      <c r="F423" s="440"/>
      <c r="G423" s="362"/>
      <c r="H423" s="362"/>
      <c r="I423" s="362"/>
      <c r="J423" s="362"/>
      <c r="K423" s="362"/>
      <c r="L423" s="362"/>
      <c r="M423" s="362"/>
      <c r="N423" s="362"/>
      <c r="O423" s="362"/>
      <c r="P423" s="362"/>
      <c r="Q423" s="362"/>
      <c r="R423" s="362"/>
      <c r="S423" s="362"/>
      <c r="T423" s="362"/>
      <c r="U423" s="362"/>
      <c r="V423" s="362"/>
      <c r="W423" s="362"/>
      <c r="X423" s="362"/>
      <c r="Y423" s="362"/>
      <c r="Z423" s="362"/>
      <c r="AA423" s="362"/>
    </row>
    <row r="424">
      <c r="A424" s="314"/>
      <c r="B424" s="439"/>
      <c r="C424" s="362"/>
      <c r="D424" s="440"/>
      <c r="E424" s="441"/>
      <c r="F424" s="440"/>
      <c r="G424" s="362"/>
      <c r="H424" s="362"/>
      <c r="I424" s="362"/>
      <c r="J424" s="362"/>
      <c r="K424" s="362"/>
      <c r="L424" s="362"/>
      <c r="M424" s="362"/>
      <c r="N424" s="362"/>
      <c r="O424" s="362"/>
      <c r="P424" s="362"/>
      <c r="Q424" s="362"/>
      <c r="R424" s="362"/>
      <c r="S424" s="362"/>
      <c r="T424" s="362"/>
      <c r="U424" s="362"/>
      <c r="V424" s="362"/>
      <c r="W424" s="362"/>
      <c r="X424" s="362"/>
      <c r="Y424" s="362"/>
      <c r="Z424" s="362"/>
      <c r="AA424" s="362"/>
    </row>
    <row r="425">
      <c r="A425" s="314"/>
      <c r="B425" s="439"/>
      <c r="C425" s="362"/>
      <c r="D425" s="440"/>
      <c r="E425" s="441"/>
      <c r="F425" s="440"/>
      <c r="G425" s="362"/>
      <c r="H425" s="362"/>
      <c r="I425" s="362"/>
      <c r="J425" s="362"/>
      <c r="K425" s="362"/>
      <c r="L425" s="362"/>
      <c r="M425" s="362"/>
      <c r="N425" s="362"/>
      <c r="O425" s="362"/>
      <c r="P425" s="362"/>
      <c r="Q425" s="362"/>
      <c r="R425" s="362"/>
      <c r="S425" s="362"/>
      <c r="T425" s="362"/>
      <c r="U425" s="362"/>
      <c r="V425" s="362"/>
      <c r="W425" s="362"/>
      <c r="X425" s="362"/>
      <c r="Y425" s="362"/>
      <c r="Z425" s="362"/>
      <c r="AA425" s="362"/>
    </row>
    <row r="426">
      <c r="A426" s="314"/>
      <c r="B426" s="439"/>
      <c r="C426" s="362"/>
      <c r="D426" s="440"/>
      <c r="E426" s="441"/>
      <c r="F426" s="440"/>
      <c r="G426" s="362"/>
      <c r="H426" s="362"/>
      <c r="I426" s="362"/>
      <c r="J426" s="362"/>
      <c r="K426" s="362"/>
      <c r="L426" s="362"/>
      <c r="M426" s="362"/>
      <c r="N426" s="362"/>
      <c r="O426" s="362"/>
      <c r="P426" s="362"/>
      <c r="Q426" s="362"/>
      <c r="R426" s="362"/>
      <c r="S426" s="362"/>
      <c r="T426" s="362"/>
      <c r="U426" s="362"/>
      <c r="V426" s="362"/>
      <c r="W426" s="362"/>
      <c r="X426" s="362"/>
      <c r="Y426" s="362"/>
      <c r="Z426" s="362"/>
      <c r="AA426" s="362"/>
    </row>
    <row r="427">
      <c r="A427" s="314"/>
      <c r="B427" s="439"/>
      <c r="C427" s="362"/>
      <c r="D427" s="440"/>
      <c r="E427" s="441"/>
      <c r="F427" s="440"/>
      <c r="G427" s="362"/>
      <c r="H427" s="362"/>
      <c r="I427" s="362"/>
      <c r="J427" s="362"/>
      <c r="K427" s="362"/>
      <c r="L427" s="362"/>
      <c r="M427" s="362"/>
      <c r="N427" s="362"/>
      <c r="O427" s="362"/>
      <c r="P427" s="362"/>
      <c r="Q427" s="362"/>
      <c r="R427" s="362"/>
      <c r="S427" s="362"/>
      <c r="T427" s="362"/>
      <c r="U427" s="362"/>
      <c r="V427" s="362"/>
      <c r="W427" s="362"/>
      <c r="X427" s="362"/>
      <c r="Y427" s="362"/>
      <c r="Z427" s="362"/>
      <c r="AA427" s="362"/>
    </row>
    <row r="428">
      <c r="A428" s="314"/>
      <c r="B428" s="439"/>
      <c r="C428" s="362"/>
      <c r="D428" s="440"/>
      <c r="E428" s="441"/>
      <c r="F428" s="440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  <c r="R428" s="362"/>
      <c r="S428" s="362"/>
      <c r="T428" s="362"/>
      <c r="U428" s="362"/>
      <c r="V428" s="362"/>
      <c r="W428" s="362"/>
      <c r="X428" s="362"/>
      <c r="Y428" s="362"/>
      <c r="Z428" s="362"/>
      <c r="AA428" s="362"/>
    </row>
    <row r="429">
      <c r="A429" s="314"/>
      <c r="B429" s="439"/>
      <c r="C429" s="362"/>
      <c r="D429" s="440"/>
      <c r="E429" s="441"/>
      <c r="F429" s="440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  <c r="W429" s="362"/>
      <c r="X429" s="362"/>
      <c r="Y429" s="362"/>
      <c r="Z429" s="362"/>
      <c r="AA429" s="362"/>
    </row>
    <row r="430">
      <c r="A430" s="314"/>
      <c r="B430" s="439"/>
      <c r="C430" s="362"/>
      <c r="D430" s="440"/>
      <c r="E430" s="441"/>
      <c r="F430" s="440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  <c r="W430" s="362"/>
      <c r="X430" s="362"/>
      <c r="Y430" s="362"/>
      <c r="Z430" s="362"/>
      <c r="AA430" s="362"/>
    </row>
    <row r="431">
      <c r="A431" s="314"/>
      <c r="B431" s="439"/>
      <c r="C431" s="362"/>
      <c r="D431" s="440"/>
      <c r="E431" s="441"/>
      <c r="F431" s="440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2"/>
      <c r="V431" s="362"/>
      <c r="W431" s="362"/>
      <c r="X431" s="362"/>
      <c r="Y431" s="362"/>
      <c r="Z431" s="362"/>
      <c r="AA431" s="362"/>
    </row>
    <row r="432">
      <c r="A432" s="314"/>
      <c r="B432" s="439"/>
      <c r="C432" s="362"/>
      <c r="D432" s="440"/>
      <c r="E432" s="441"/>
      <c r="F432" s="440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  <c r="R432" s="362"/>
      <c r="S432" s="362"/>
      <c r="T432" s="362"/>
      <c r="U432" s="362"/>
      <c r="V432" s="362"/>
      <c r="W432" s="362"/>
      <c r="X432" s="362"/>
      <c r="Y432" s="362"/>
      <c r="Z432" s="362"/>
      <c r="AA432" s="362"/>
    </row>
    <row r="433">
      <c r="A433" s="314"/>
      <c r="B433" s="439"/>
      <c r="C433" s="362"/>
      <c r="D433" s="440"/>
      <c r="E433" s="441"/>
      <c r="F433" s="440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  <c r="R433" s="362"/>
      <c r="S433" s="362"/>
      <c r="T433" s="362"/>
      <c r="U433" s="362"/>
      <c r="V433" s="362"/>
      <c r="W433" s="362"/>
      <c r="X433" s="362"/>
      <c r="Y433" s="362"/>
      <c r="Z433" s="362"/>
      <c r="AA433" s="362"/>
    </row>
    <row r="434">
      <c r="A434" s="314"/>
      <c r="B434" s="439"/>
      <c r="C434" s="362"/>
      <c r="D434" s="440"/>
      <c r="E434" s="441"/>
      <c r="F434" s="440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  <c r="R434" s="362"/>
      <c r="S434" s="362"/>
      <c r="T434" s="362"/>
      <c r="U434" s="362"/>
      <c r="V434" s="362"/>
      <c r="W434" s="362"/>
      <c r="X434" s="362"/>
      <c r="Y434" s="362"/>
      <c r="Z434" s="362"/>
      <c r="AA434" s="362"/>
    </row>
    <row r="435">
      <c r="A435" s="314"/>
      <c r="B435" s="439"/>
      <c r="C435" s="362"/>
      <c r="D435" s="440"/>
      <c r="E435" s="441"/>
      <c r="F435" s="440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  <c r="R435" s="362"/>
      <c r="S435" s="362"/>
      <c r="T435" s="362"/>
      <c r="U435" s="362"/>
      <c r="V435" s="362"/>
      <c r="W435" s="362"/>
      <c r="X435" s="362"/>
      <c r="Y435" s="362"/>
      <c r="Z435" s="362"/>
      <c r="AA435" s="362"/>
    </row>
    <row r="436">
      <c r="A436" s="314"/>
      <c r="B436" s="439"/>
      <c r="C436" s="362"/>
      <c r="D436" s="440"/>
      <c r="E436" s="441"/>
      <c r="F436" s="440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  <c r="R436" s="362"/>
      <c r="S436" s="362"/>
      <c r="T436" s="362"/>
      <c r="U436" s="362"/>
      <c r="V436" s="362"/>
      <c r="W436" s="362"/>
      <c r="X436" s="362"/>
      <c r="Y436" s="362"/>
      <c r="Z436" s="362"/>
      <c r="AA436" s="362"/>
    </row>
    <row r="437">
      <c r="A437" s="314"/>
      <c r="B437" s="439"/>
      <c r="C437" s="362"/>
      <c r="D437" s="440"/>
      <c r="E437" s="441"/>
      <c r="F437" s="440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  <c r="S437" s="362"/>
      <c r="T437" s="362"/>
      <c r="U437" s="362"/>
      <c r="V437" s="362"/>
      <c r="W437" s="362"/>
      <c r="X437" s="362"/>
      <c r="Y437" s="362"/>
      <c r="Z437" s="362"/>
      <c r="AA437" s="362"/>
    </row>
    <row r="438">
      <c r="A438" s="314"/>
      <c r="B438" s="439"/>
      <c r="C438" s="362"/>
      <c r="D438" s="440"/>
      <c r="E438" s="441"/>
      <c r="F438" s="440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  <c r="S438" s="362"/>
      <c r="T438" s="362"/>
      <c r="U438" s="362"/>
      <c r="V438" s="362"/>
      <c r="W438" s="362"/>
      <c r="X438" s="362"/>
      <c r="Y438" s="362"/>
      <c r="Z438" s="362"/>
      <c r="AA438" s="362"/>
    </row>
    <row r="439">
      <c r="A439" s="314"/>
      <c r="B439" s="439"/>
      <c r="C439" s="362"/>
      <c r="D439" s="440"/>
      <c r="E439" s="441"/>
      <c r="F439" s="440"/>
      <c r="G439" s="362"/>
      <c r="H439" s="362"/>
      <c r="I439" s="362"/>
      <c r="J439" s="362"/>
      <c r="K439" s="362"/>
      <c r="L439" s="362"/>
      <c r="M439" s="362"/>
      <c r="N439" s="362"/>
      <c r="O439" s="362"/>
      <c r="P439" s="362"/>
      <c r="Q439" s="362"/>
      <c r="R439" s="362"/>
      <c r="S439" s="362"/>
      <c r="T439" s="362"/>
      <c r="U439" s="362"/>
      <c r="V439" s="362"/>
      <c r="W439" s="362"/>
      <c r="X439" s="362"/>
      <c r="Y439" s="362"/>
      <c r="Z439" s="362"/>
      <c r="AA439" s="362"/>
    </row>
    <row r="440">
      <c r="A440" s="314"/>
      <c r="B440" s="439"/>
      <c r="C440" s="362"/>
      <c r="D440" s="440"/>
      <c r="E440" s="441"/>
      <c r="F440" s="440"/>
      <c r="G440" s="362"/>
      <c r="H440" s="362"/>
      <c r="I440" s="362"/>
      <c r="J440" s="362"/>
      <c r="K440" s="362"/>
      <c r="L440" s="362"/>
      <c r="M440" s="362"/>
      <c r="N440" s="362"/>
      <c r="O440" s="362"/>
      <c r="P440" s="362"/>
      <c r="Q440" s="362"/>
      <c r="R440" s="362"/>
      <c r="S440" s="362"/>
      <c r="T440" s="362"/>
      <c r="U440" s="362"/>
      <c r="V440" s="362"/>
      <c r="W440" s="362"/>
      <c r="X440" s="362"/>
      <c r="Y440" s="362"/>
      <c r="Z440" s="362"/>
      <c r="AA440" s="362"/>
    </row>
    <row r="441">
      <c r="A441" s="314"/>
      <c r="B441" s="439"/>
      <c r="C441" s="362"/>
      <c r="D441" s="440"/>
      <c r="E441" s="441"/>
      <c r="F441" s="440"/>
      <c r="G441" s="362"/>
      <c r="H441" s="362"/>
      <c r="I441" s="362"/>
      <c r="J441" s="362"/>
      <c r="K441" s="362"/>
      <c r="L441" s="362"/>
      <c r="M441" s="362"/>
      <c r="N441" s="362"/>
      <c r="O441" s="362"/>
      <c r="P441" s="362"/>
      <c r="Q441" s="362"/>
      <c r="R441" s="362"/>
      <c r="S441" s="362"/>
      <c r="T441" s="362"/>
      <c r="U441" s="362"/>
      <c r="V441" s="362"/>
      <c r="W441" s="362"/>
      <c r="X441" s="362"/>
      <c r="Y441" s="362"/>
      <c r="Z441" s="362"/>
      <c r="AA441" s="362"/>
    </row>
    <row r="442">
      <c r="A442" s="314"/>
      <c r="B442" s="439"/>
      <c r="C442" s="362"/>
      <c r="D442" s="440"/>
      <c r="E442" s="441"/>
      <c r="F442" s="440"/>
      <c r="G442" s="362"/>
      <c r="H442" s="362"/>
      <c r="I442" s="362"/>
      <c r="J442" s="362"/>
      <c r="K442" s="362"/>
      <c r="L442" s="362"/>
      <c r="M442" s="362"/>
      <c r="N442" s="362"/>
      <c r="O442" s="362"/>
      <c r="P442" s="362"/>
      <c r="Q442" s="362"/>
      <c r="R442" s="362"/>
      <c r="S442" s="362"/>
      <c r="T442" s="362"/>
      <c r="U442" s="362"/>
      <c r="V442" s="362"/>
      <c r="W442" s="362"/>
      <c r="X442" s="362"/>
      <c r="Y442" s="362"/>
      <c r="Z442" s="362"/>
      <c r="AA442" s="362"/>
    </row>
    <row r="443">
      <c r="A443" s="314"/>
      <c r="B443" s="439"/>
      <c r="C443" s="362"/>
      <c r="D443" s="440"/>
      <c r="E443" s="441"/>
      <c r="F443" s="440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  <c r="W443" s="362"/>
      <c r="X443" s="362"/>
      <c r="Y443" s="362"/>
      <c r="Z443" s="362"/>
      <c r="AA443" s="362"/>
    </row>
    <row r="444">
      <c r="A444" s="314"/>
      <c r="B444" s="439"/>
      <c r="C444" s="362"/>
      <c r="D444" s="440"/>
      <c r="E444" s="441"/>
      <c r="F444" s="440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  <c r="Y444" s="362"/>
      <c r="Z444" s="362"/>
      <c r="AA444" s="362"/>
    </row>
    <row r="445">
      <c r="A445" s="314"/>
      <c r="B445" s="439"/>
      <c r="C445" s="362"/>
      <c r="D445" s="440"/>
      <c r="E445" s="441"/>
      <c r="F445" s="440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  <c r="S445" s="362"/>
      <c r="T445" s="362"/>
      <c r="U445" s="362"/>
      <c r="V445" s="362"/>
      <c r="W445" s="362"/>
      <c r="X445" s="362"/>
      <c r="Y445" s="362"/>
      <c r="Z445" s="362"/>
      <c r="AA445" s="362"/>
    </row>
    <row r="446">
      <c r="A446" s="314"/>
      <c r="B446" s="439"/>
      <c r="C446" s="362"/>
      <c r="D446" s="440"/>
      <c r="E446" s="441"/>
      <c r="F446" s="440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  <c r="S446" s="362"/>
      <c r="T446" s="362"/>
      <c r="U446" s="362"/>
      <c r="V446" s="362"/>
      <c r="W446" s="362"/>
      <c r="X446" s="362"/>
      <c r="Y446" s="362"/>
      <c r="Z446" s="362"/>
      <c r="AA446" s="362"/>
    </row>
    <row r="447">
      <c r="A447" s="314"/>
      <c r="B447" s="439"/>
      <c r="C447" s="362"/>
      <c r="D447" s="440"/>
      <c r="E447" s="441"/>
      <c r="F447" s="440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2"/>
      <c r="V447" s="362"/>
      <c r="W447" s="362"/>
      <c r="X447" s="362"/>
      <c r="Y447" s="362"/>
      <c r="Z447" s="362"/>
      <c r="AA447" s="362"/>
    </row>
    <row r="448">
      <c r="A448" s="314"/>
      <c r="B448" s="439"/>
      <c r="C448" s="362"/>
      <c r="D448" s="440"/>
      <c r="E448" s="441"/>
      <c r="F448" s="440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  <c r="S448" s="362"/>
      <c r="T448" s="362"/>
      <c r="U448" s="362"/>
      <c r="V448" s="362"/>
      <c r="W448" s="362"/>
      <c r="X448" s="362"/>
      <c r="Y448" s="362"/>
      <c r="Z448" s="362"/>
      <c r="AA448" s="362"/>
    </row>
    <row r="449">
      <c r="A449" s="314"/>
      <c r="B449" s="439"/>
      <c r="C449" s="362"/>
      <c r="D449" s="440"/>
      <c r="E449" s="441"/>
      <c r="F449" s="440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  <c r="S449" s="362"/>
      <c r="T449" s="362"/>
      <c r="U449" s="362"/>
      <c r="V449" s="362"/>
      <c r="W449" s="362"/>
      <c r="X449" s="362"/>
      <c r="Y449" s="362"/>
      <c r="Z449" s="362"/>
      <c r="AA449" s="362"/>
    </row>
    <row r="450">
      <c r="A450" s="314"/>
      <c r="B450" s="439"/>
      <c r="C450" s="362"/>
      <c r="D450" s="440"/>
      <c r="E450" s="441"/>
      <c r="F450" s="440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  <c r="S450" s="362"/>
      <c r="T450" s="362"/>
      <c r="U450" s="362"/>
      <c r="V450" s="362"/>
      <c r="W450" s="362"/>
      <c r="X450" s="362"/>
      <c r="Y450" s="362"/>
      <c r="Z450" s="362"/>
      <c r="AA450" s="362"/>
    </row>
    <row r="451">
      <c r="A451" s="314"/>
      <c r="B451" s="439"/>
      <c r="C451" s="362"/>
      <c r="D451" s="440"/>
      <c r="E451" s="441"/>
      <c r="F451" s="440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  <c r="S451" s="362"/>
      <c r="T451" s="362"/>
      <c r="U451" s="362"/>
      <c r="V451" s="362"/>
      <c r="W451" s="362"/>
      <c r="X451" s="362"/>
      <c r="Y451" s="362"/>
      <c r="Z451" s="362"/>
      <c r="AA451" s="362"/>
    </row>
    <row r="452">
      <c r="A452" s="314"/>
      <c r="B452" s="439"/>
      <c r="C452" s="362"/>
      <c r="D452" s="440"/>
      <c r="E452" s="441"/>
      <c r="F452" s="440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  <c r="S452" s="362"/>
      <c r="T452" s="362"/>
      <c r="U452" s="362"/>
      <c r="V452" s="362"/>
      <c r="W452" s="362"/>
      <c r="X452" s="362"/>
      <c r="Y452" s="362"/>
      <c r="Z452" s="362"/>
      <c r="AA452" s="362"/>
    </row>
    <row r="453">
      <c r="A453" s="314"/>
      <c r="B453" s="439"/>
      <c r="C453" s="362"/>
      <c r="D453" s="440"/>
      <c r="E453" s="441"/>
      <c r="F453" s="440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  <c r="S453" s="362"/>
      <c r="T453" s="362"/>
      <c r="U453" s="362"/>
      <c r="V453" s="362"/>
      <c r="W453" s="362"/>
      <c r="X453" s="362"/>
      <c r="Y453" s="362"/>
      <c r="Z453" s="362"/>
      <c r="AA453" s="362"/>
    </row>
    <row r="454">
      <c r="A454" s="314"/>
      <c r="B454" s="439"/>
      <c r="C454" s="362"/>
      <c r="D454" s="440"/>
      <c r="E454" s="441"/>
      <c r="F454" s="440"/>
      <c r="G454" s="362"/>
      <c r="H454" s="362"/>
      <c r="I454" s="362"/>
      <c r="J454" s="362"/>
      <c r="K454" s="362"/>
      <c r="L454" s="362"/>
      <c r="M454" s="362"/>
      <c r="N454" s="362"/>
      <c r="O454" s="362"/>
      <c r="P454" s="362"/>
      <c r="Q454" s="362"/>
      <c r="R454" s="362"/>
      <c r="S454" s="362"/>
      <c r="T454" s="362"/>
      <c r="U454" s="362"/>
      <c r="V454" s="362"/>
      <c r="W454" s="362"/>
      <c r="X454" s="362"/>
      <c r="Y454" s="362"/>
      <c r="Z454" s="362"/>
      <c r="AA454" s="362"/>
    </row>
    <row r="455">
      <c r="A455" s="314"/>
      <c r="B455" s="439"/>
      <c r="C455" s="362"/>
      <c r="D455" s="440"/>
      <c r="E455" s="441"/>
      <c r="F455" s="440"/>
      <c r="G455" s="362"/>
      <c r="H455" s="362"/>
      <c r="I455" s="362"/>
      <c r="J455" s="362"/>
      <c r="K455" s="362"/>
      <c r="L455" s="362"/>
      <c r="M455" s="362"/>
      <c r="N455" s="362"/>
      <c r="O455" s="362"/>
      <c r="P455" s="362"/>
      <c r="Q455" s="362"/>
      <c r="R455" s="362"/>
      <c r="S455" s="362"/>
      <c r="T455" s="362"/>
      <c r="U455" s="362"/>
      <c r="V455" s="362"/>
      <c r="W455" s="362"/>
      <c r="X455" s="362"/>
      <c r="Y455" s="362"/>
      <c r="Z455" s="362"/>
      <c r="AA455" s="362"/>
    </row>
    <row r="456">
      <c r="A456" s="314"/>
      <c r="B456" s="439"/>
      <c r="C456" s="362"/>
      <c r="D456" s="440"/>
      <c r="E456" s="441"/>
      <c r="F456" s="440"/>
      <c r="G456" s="362"/>
      <c r="H456" s="362"/>
      <c r="I456" s="362"/>
      <c r="J456" s="362"/>
      <c r="K456" s="362"/>
      <c r="L456" s="362"/>
      <c r="M456" s="362"/>
      <c r="N456" s="362"/>
      <c r="O456" s="362"/>
      <c r="P456" s="362"/>
      <c r="Q456" s="362"/>
      <c r="R456" s="362"/>
      <c r="S456" s="362"/>
      <c r="T456" s="362"/>
      <c r="U456" s="362"/>
      <c r="V456" s="362"/>
      <c r="W456" s="362"/>
      <c r="X456" s="362"/>
      <c r="Y456" s="362"/>
      <c r="Z456" s="362"/>
      <c r="AA456" s="362"/>
    </row>
    <row r="457">
      <c r="A457" s="314"/>
      <c r="B457" s="439"/>
      <c r="C457" s="362"/>
      <c r="D457" s="440"/>
      <c r="E457" s="441"/>
      <c r="F457" s="440"/>
      <c r="G457" s="362"/>
      <c r="H457" s="362"/>
      <c r="I457" s="362"/>
      <c r="J457" s="362"/>
      <c r="K457" s="362"/>
      <c r="L457" s="362"/>
      <c r="M457" s="362"/>
      <c r="N457" s="362"/>
      <c r="O457" s="362"/>
      <c r="P457" s="362"/>
      <c r="Q457" s="362"/>
      <c r="R457" s="362"/>
      <c r="S457" s="362"/>
      <c r="T457" s="362"/>
      <c r="U457" s="362"/>
      <c r="V457" s="362"/>
      <c r="W457" s="362"/>
      <c r="X457" s="362"/>
      <c r="Y457" s="362"/>
      <c r="Z457" s="362"/>
      <c r="AA457" s="362"/>
    </row>
    <row r="458">
      <c r="A458" s="314"/>
      <c r="B458" s="439"/>
      <c r="C458" s="362"/>
      <c r="D458" s="440"/>
      <c r="E458" s="441"/>
      <c r="F458" s="440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2"/>
      <c r="V458" s="362"/>
      <c r="W458" s="362"/>
      <c r="X458" s="362"/>
      <c r="Y458" s="362"/>
      <c r="Z458" s="362"/>
      <c r="AA458" s="362"/>
    </row>
    <row r="459">
      <c r="A459" s="314"/>
      <c r="B459" s="439"/>
      <c r="C459" s="362"/>
      <c r="D459" s="440"/>
      <c r="E459" s="441"/>
      <c r="F459" s="440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  <c r="S459" s="362"/>
      <c r="T459" s="362"/>
      <c r="U459" s="362"/>
      <c r="V459" s="362"/>
      <c r="W459" s="362"/>
      <c r="X459" s="362"/>
      <c r="Y459" s="362"/>
      <c r="Z459" s="362"/>
      <c r="AA459" s="362"/>
    </row>
    <row r="460">
      <c r="A460" s="314"/>
      <c r="B460" s="439"/>
      <c r="C460" s="362"/>
      <c r="D460" s="440"/>
      <c r="E460" s="441"/>
      <c r="F460" s="440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  <c r="S460" s="362"/>
      <c r="T460" s="362"/>
      <c r="U460" s="362"/>
      <c r="V460" s="362"/>
      <c r="W460" s="362"/>
      <c r="X460" s="362"/>
      <c r="Y460" s="362"/>
      <c r="Z460" s="362"/>
      <c r="AA460" s="362"/>
    </row>
    <row r="461">
      <c r="A461" s="314"/>
      <c r="B461" s="439"/>
      <c r="C461" s="362"/>
      <c r="D461" s="440"/>
      <c r="E461" s="441"/>
      <c r="F461" s="440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  <c r="S461" s="362"/>
      <c r="T461" s="362"/>
      <c r="U461" s="362"/>
      <c r="V461" s="362"/>
      <c r="W461" s="362"/>
      <c r="X461" s="362"/>
      <c r="Y461" s="362"/>
      <c r="Z461" s="362"/>
      <c r="AA461" s="362"/>
    </row>
    <row r="462">
      <c r="A462" s="314"/>
      <c r="B462" s="439"/>
      <c r="C462" s="362"/>
      <c r="D462" s="440"/>
      <c r="E462" s="441"/>
      <c r="F462" s="440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  <c r="S462" s="362"/>
      <c r="T462" s="362"/>
      <c r="U462" s="362"/>
      <c r="V462" s="362"/>
      <c r="W462" s="362"/>
      <c r="X462" s="362"/>
      <c r="Y462" s="362"/>
      <c r="Z462" s="362"/>
      <c r="AA462" s="362"/>
    </row>
    <row r="463">
      <c r="A463" s="314"/>
      <c r="B463" s="439"/>
      <c r="C463" s="362"/>
      <c r="D463" s="440"/>
      <c r="E463" s="441"/>
      <c r="F463" s="440"/>
      <c r="G463" s="362"/>
      <c r="H463" s="362"/>
      <c r="I463" s="362"/>
      <c r="J463" s="362"/>
      <c r="K463" s="362"/>
      <c r="L463" s="362"/>
      <c r="M463" s="362"/>
      <c r="N463" s="362"/>
      <c r="O463" s="362"/>
      <c r="P463" s="362"/>
      <c r="Q463" s="362"/>
      <c r="R463" s="362"/>
      <c r="S463" s="362"/>
      <c r="T463" s="362"/>
      <c r="U463" s="362"/>
      <c r="V463" s="362"/>
      <c r="W463" s="362"/>
      <c r="X463" s="362"/>
      <c r="Y463" s="362"/>
      <c r="Z463" s="362"/>
      <c r="AA463" s="362"/>
    </row>
    <row r="464">
      <c r="A464" s="314"/>
      <c r="B464" s="439"/>
      <c r="C464" s="362"/>
      <c r="D464" s="440"/>
      <c r="E464" s="441"/>
      <c r="F464" s="440"/>
      <c r="G464" s="362"/>
      <c r="H464" s="362"/>
      <c r="I464" s="362"/>
      <c r="J464" s="362"/>
      <c r="K464" s="362"/>
      <c r="L464" s="362"/>
      <c r="M464" s="362"/>
      <c r="N464" s="362"/>
      <c r="O464" s="362"/>
      <c r="P464" s="362"/>
      <c r="Q464" s="362"/>
      <c r="R464" s="362"/>
      <c r="S464" s="362"/>
      <c r="T464" s="362"/>
      <c r="U464" s="362"/>
      <c r="V464" s="362"/>
      <c r="W464" s="362"/>
      <c r="X464" s="362"/>
      <c r="Y464" s="362"/>
      <c r="Z464" s="362"/>
      <c r="AA464" s="362"/>
    </row>
    <row r="465">
      <c r="A465" s="314"/>
      <c r="B465" s="439"/>
      <c r="C465" s="362"/>
      <c r="D465" s="440"/>
      <c r="E465" s="441"/>
      <c r="F465" s="440"/>
      <c r="G465" s="362"/>
      <c r="H465" s="362"/>
      <c r="I465" s="362"/>
      <c r="J465" s="362"/>
      <c r="K465" s="362"/>
      <c r="L465" s="362"/>
      <c r="M465" s="362"/>
      <c r="N465" s="362"/>
      <c r="O465" s="362"/>
      <c r="P465" s="362"/>
      <c r="Q465" s="362"/>
      <c r="R465" s="362"/>
      <c r="S465" s="362"/>
      <c r="T465" s="362"/>
      <c r="U465" s="362"/>
      <c r="V465" s="362"/>
      <c r="W465" s="362"/>
      <c r="X465" s="362"/>
      <c r="Y465" s="362"/>
      <c r="Z465" s="362"/>
      <c r="AA465" s="362"/>
    </row>
    <row r="466">
      <c r="A466" s="314"/>
      <c r="B466" s="439"/>
      <c r="C466" s="362"/>
      <c r="D466" s="440"/>
      <c r="E466" s="441"/>
      <c r="F466" s="440"/>
      <c r="G466" s="362"/>
      <c r="H466" s="362"/>
      <c r="I466" s="362"/>
      <c r="J466" s="362"/>
      <c r="K466" s="362"/>
      <c r="L466" s="362"/>
      <c r="M466" s="362"/>
      <c r="N466" s="362"/>
      <c r="O466" s="362"/>
      <c r="P466" s="362"/>
      <c r="Q466" s="362"/>
      <c r="R466" s="362"/>
      <c r="S466" s="362"/>
      <c r="T466" s="362"/>
      <c r="U466" s="362"/>
      <c r="V466" s="362"/>
      <c r="W466" s="362"/>
      <c r="X466" s="362"/>
      <c r="Y466" s="362"/>
      <c r="Z466" s="362"/>
      <c r="AA466" s="362"/>
    </row>
    <row r="467">
      <c r="A467" s="314"/>
      <c r="B467" s="439"/>
      <c r="C467" s="362"/>
      <c r="D467" s="440"/>
      <c r="E467" s="441"/>
      <c r="F467" s="440"/>
      <c r="G467" s="362"/>
      <c r="H467" s="362"/>
      <c r="I467" s="362"/>
      <c r="J467" s="362"/>
      <c r="K467" s="362"/>
      <c r="L467" s="362"/>
      <c r="M467" s="362"/>
      <c r="N467" s="362"/>
      <c r="O467" s="362"/>
      <c r="P467" s="362"/>
      <c r="Q467" s="362"/>
      <c r="R467" s="362"/>
      <c r="S467" s="362"/>
      <c r="T467" s="362"/>
      <c r="U467" s="362"/>
      <c r="V467" s="362"/>
      <c r="W467" s="362"/>
      <c r="X467" s="362"/>
      <c r="Y467" s="362"/>
      <c r="Z467" s="362"/>
      <c r="AA467" s="362"/>
    </row>
    <row r="468">
      <c r="A468" s="314"/>
      <c r="B468" s="439"/>
      <c r="C468" s="362"/>
      <c r="D468" s="440"/>
      <c r="E468" s="441"/>
      <c r="F468" s="440"/>
      <c r="G468" s="362"/>
      <c r="H468" s="362"/>
      <c r="I468" s="362"/>
      <c r="J468" s="362"/>
      <c r="K468" s="362"/>
      <c r="L468" s="362"/>
      <c r="M468" s="362"/>
      <c r="N468" s="362"/>
      <c r="O468" s="362"/>
      <c r="P468" s="362"/>
      <c r="Q468" s="362"/>
      <c r="R468" s="362"/>
      <c r="S468" s="362"/>
      <c r="T468" s="362"/>
      <c r="U468" s="362"/>
      <c r="V468" s="362"/>
      <c r="W468" s="362"/>
      <c r="X468" s="362"/>
      <c r="Y468" s="362"/>
      <c r="Z468" s="362"/>
      <c r="AA468" s="362"/>
    </row>
    <row r="469">
      <c r="A469" s="314"/>
      <c r="B469" s="439"/>
      <c r="C469" s="362"/>
      <c r="D469" s="440"/>
      <c r="E469" s="441"/>
      <c r="F469" s="440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2"/>
      <c r="V469" s="362"/>
      <c r="W469" s="362"/>
      <c r="X469" s="362"/>
      <c r="Y469" s="362"/>
      <c r="Z469" s="362"/>
      <c r="AA469" s="362"/>
    </row>
    <row r="470">
      <c r="A470" s="314"/>
      <c r="B470" s="439"/>
      <c r="C470" s="362"/>
      <c r="D470" s="440"/>
      <c r="E470" s="441"/>
      <c r="F470" s="440"/>
      <c r="G470" s="362"/>
      <c r="H470" s="362"/>
      <c r="I470" s="362"/>
      <c r="J470" s="362"/>
      <c r="K470" s="362"/>
      <c r="L470" s="362"/>
      <c r="M470" s="362"/>
      <c r="N470" s="362"/>
      <c r="O470" s="362"/>
      <c r="P470" s="362"/>
      <c r="Q470" s="362"/>
      <c r="R470" s="362"/>
      <c r="S470" s="362"/>
      <c r="T470" s="362"/>
      <c r="U470" s="362"/>
      <c r="V470" s="362"/>
      <c r="W470" s="362"/>
      <c r="X470" s="362"/>
      <c r="Y470" s="362"/>
      <c r="Z470" s="362"/>
      <c r="AA470" s="362"/>
    </row>
    <row r="471">
      <c r="A471" s="314"/>
      <c r="B471" s="439"/>
      <c r="C471" s="362"/>
      <c r="D471" s="440"/>
      <c r="E471" s="441"/>
      <c r="F471" s="440"/>
      <c r="G471" s="362"/>
      <c r="H471" s="362"/>
      <c r="I471" s="362"/>
      <c r="J471" s="362"/>
      <c r="K471" s="362"/>
      <c r="L471" s="362"/>
      <c r="M471" s="362"/>
      <c r="N471" s="362"/>
      <c r="O471" s="362"/>
      <c r="P471" s="362"/>
      <c r="Q471" s="362"/>
      <c r="R471" s="362"/>
      <c r="S471" s="362"/>
      <c r="T471" s="362"/>
      <c r="U471" s="362"/>
      <c r="V471" s="362"/>
      <c r="W471" s="362"/>
      <c r="X471" s="362"/>
      <c r="Y471" s="362"/>
      <c r="Z471" s="362"/>
      <c r="AA471" s="362"/>
    </row>
    <row r="472">
      <c r="A472" s="314"/>
      <c r="B472" s="439"/>
      <c r="C472" s="362"/>
      <c r="D472" s="440"/>
      <c r="E472" s="441"/>
      <c r="F472" s="440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2"/>
      <c r="U472" s="362"/>
      <c r="V472" s="362"/>
      <c r="W472" s="362"/>
      <c r="X472" s="362"/>
      <c r="Y472" s="362"/>
      <c r="Z472" s="362"/>
      <c r="AA472" s="362"/>
    </row>
    <row r="473">
      <c r="A473" s="314"/>
      <c r="B473" s="439"/>
      <c r="C473" s="362"/>
      <c r="D473" s="440"/>
      <c r="E473" s="441"/>
      <c r="F473" s="440"/>
      <c r="G473" s="362"/>
      <c r="H473" s="362"/>
      <c r="I473" s="362"/>
      <c r="J473" s="362"/>
      <c r="K473" s="362"/>
      <c r="L473" s="362"/>
      <c r="M473" s="362"/>
      <c r="N473" s="362"/>
      <c r="O473" s="362"/>
      <c r="P473" s="362"/>
      <c r="Q473" s="362"/>
      <c r="R473" s="362"/>
      <c r="S473" s="362"/>
      <c r="T473" s="362"/>
      <c r="U473" s="362"/>
      <c r="V473" s="362"/>
      <c r="W473" s="362"/>
      <c r="X473" s="362"/>
      <c r="Y473" s="362"/>
      <c r="Z473" s="362"/>
      <c r="AA473" s="362"/>
    </row>
    <row r="474">
      <c r="A474" s="314"/>
      <c r="B474" s="439"/>
      <c r="C474" s="362"/>
      <c r="D474" s="440"/>
      <c r="E474" s="441"/>
      <c r="F474" s="440"/>
      <c r="G474" s="362"/>
      <c r="H474" s="362"/>
      <c r="I474" s="362"/>
      <c r="J474" s="362"/>
      <c r="K474" s="362"/>
      <c r="L474" s="362"/>
      <c r="M474" s="362"/>
      <c r="N474" s="362"/>
      <c r="O474" s="362"/>
      <c r="P474" s="362"/>
      <c r="Q474" s="362"/>
      <c r="R474" s="362"/>
      <c r="S474" s="362"/>
      <c r="T474" s="362"/>
      <c r="U474" s="362"/>
      <c r="V474" s="362"/>
      <c r="W474" s="362"/>
      <c r="X474" s="362"/>
      <c r="Y474" s="362"/>
      <c r="Z474" s="362"/>
      <c r="AA474" s="362"/>
    </row>
    <row r="475">
      <c r="A475" s="314"/>
      <c r="B475" s="439"/>
      <c r="C475" s="362"/>
      <c r="D475" s="440"/>
      <c r="E475" s="441"/>
      <c r="F475" s="440"/>
      <c r="G475" s="362"/>
      <c r="H475" s="362"/>
      <c r="I475" s="362"/>
      <c r="J475" s="362"/>
      <c r="K475" s="362"/>
      <c r="L475" s="362"/>
      <c r="M475" s="362"/>
      <c r="N475" s="362"/>
      <c r="O475" s="362"/>
      <c r="P475" s="362"/>
      <c r="Q475" s="362"/>
      <c r="R475" s="362"/>
      <c r="S475" s="362"/>
      <c r="T475" s="362"/>
      <c r="U475" s="362"/>
      <c r="V475" s="362"/>
      <c r="W475" s="362"/>
      <c r="X475" s="362"/>
      <c r="Y475" s="362"/>
      <c r="Z475" s="362"/>
      <c r="AA475" s="362"/>
    </row>
    <row r="476">
      <c r="A476" s="314"/>
      <c r="B476" s="439"/>
      <c r="C476" s="362"/>
      <c r="D476" s="440"/>
      <c r="E476" s="441"/>
      <c r="F476" s="440"/>
      <c r="G476" s="362"/>
      <c r="H476" s="362"/>
      <c r="I476" s="362"/>
      <c r="J476" s="362"/>
      <c r="K476" s="362"/>
      <c r="L476" s="362"/>
      <c r="M476" s="362"/>
      <c r="N476" s="362"/>
      <c r="O476" s="362"/>
      <c r="P476" s="362"/>
      <c r="Q476" s="362"/>
      <c r="R476" s="362"/>
      <c r="S476" s="362"/>
      <c r="T476" s="362"/>
      <c r="U476" s="362"/>
      <c r="V476" s="362"/>
      <c r="W476" s="362"/>
      <c r="X476" s="362"/>
      <c r="Y476" s="362"/>
      <c r="Z476" s="362"/>
      <c r="AA476" s="362"/>
    </row>
    <row r="477">
      <c r="A477" s="314"/>
      <c r="B477" s="439"/>
      <c r="C477" s="362"/>
      <c r="D477" s="440"/>
      <c r="E477" s="441"/>
      <c r="F477" s="440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2"/>
      <c r="V477" s="362"/>
      <c r="W477" s="362"/>
      <c r="X477" s="362"/>
      <c r="Y477" s="362"/>
      <c r="Z477" s="362"/>
      <c r="AA477" s="362"/>
    </row>
    <row r="478">
      <c r="A478" s="314"/>
      <c r="B478" s="439"/>
      <c r="C478" s="362"/>
      <c r="D478" s="440"/>
      <c r="E478" s="441"/>
      <c r="F478" s="440"/>
      <c r="G478" s="362"/>
      <c r="H478" s="362"/>
      <c r="I478" s="362"/>
      <c r="J478" s="362"/>
      <c r="K478" s="362"/>
      <c r="L478" s="362"/>
      <c r="M478" s="362"/>
      <c r="N478" s="362"/>
      <c r="O478" s="362"/>
      <c r="P478" s="362"/>
      <c r="Q478" s="362"/>
      <c r="R478" s="362"/>
      <c r="S478" s="362"/>
      <c r="T478" s="362"/>
      <c r="U478" s="362"/>
      <c r="V478" s="362"/>
      <c r="W478" s="362"/>
      <c r="X478" s="362"/>
      <c r="Y478" s="362"/>
      <c r="Z478" s="362"/>
      <c r="AA478" s="362"/>
    </row>
    <row r="479">
      <c r="A479" s="314"/>
      <c r="B479" s="439"/>
      <c r="C479" s="362"/>
      <c r="D479" s="440"/>
      <c r="E479" s="441"/>
      <c r="F479" s="440"/>
      <c r="G479" s="362"/>
      <c r="H479" s="362"/>
      <c r="I479" s="362"/>
      <c r="J479" s="362"/>
      <c r="K479" s="362"/>
      <c r="L479" s="362"/>
      <c r="M479" s="362"/>
      <c r="N479" s="362"/>
      <c r="O479" s="362"/>
      <c r="P479" s="362"/>
      <c r="Q479" s="362"/>
      <c r="R479" s="362"/>
      <c r="S479" s="362"/>
      <c r="T479" s="362"/>
      <c r="U479" s="362"/>
      <c r="V479" s="362"/>
      <c r="W479" s="362"/>
      <c r="X479" s="362"/>
      <c r="Y479" s="362"/>
      <c r="Z479" s="362"/>
      <c r="AA479" s="362"/>
    </row>
    <row r="480">
      <c r="A480" s="314"/>
      <c r="B480" s="439"/>
      <c r="C480" s="362"/>
      <c r="D480" s="440"/>
      <c r="E480" s="441"/>
      <c r="F480" s="440"/>
      <c r="G480" s="362"/>
      <c r="H480" s="362"/>
      <c r="I480" s="362"/>
      <c r="J480" s="362"/>
      <c r="K480" s="362"/>
      <c r="L480" s="362"/>
      <c r="M480" s="362"/>
      <c r="N480" s="362"/>
      <c r="O480" s="362"/>
      <c r="P480" s="362"/>
      <c r="Q480" s="362"/>
      <c r="R480" s="362"/>
      <c r="S480" s="362"/>
      <c r="T480" s="362"/>
      <c r="U480" s="362"/>
      <c r="V480" s="362"/>
      <c r="W480" s="362"/>
      <c r="X480" s="362"/>
      <c r="Y480" s="362"/>
      <c r="Z480" s="362"/>
      <c r="AA480" s="362"/>
    </row>
    <row r="481">
      <c r="A481" s="314"/>
      <c r="B481" s="439"/>
      <c r="C481" s="362"/>
      <c r="D481" s="440"/>
      <c r="E481" s="441"/>
      <c r="F481" s="440"/>
      <c r="G481" s="362"/>
      <c r="H481" s="362"/>
      <c r="I481" s="362"/>
      <c r="J481" s="362"/>
      <c r="K481" s="362"/>
      <c r="L481" s="362"/>
      <c r="M481" s="362"/>
      <c r="N481" s="362"/>
      <c r="O481" s="362"/>
      <c r="P481" s="362"/>
      <c r="Q481" s="362"/>
      <c r="R481" s="362"/>
      <c r="S481" s="362"/>
      <c r="T481" s="362"/>
      <c r="U481" s="362"/>
      <c r="V481" s="362"/>
      <c r="W481" s="362"/>
      <c r="X481" s="362"/>
      <c r="Y481" s="362"/>
      <c r="Z481" s="362"/>
      <c r="AA481" s="362"/>
    </row>
    <row r="482">
      <c r="A482" s="314"/>
      <c r="B482" s="439"/>
      <c r="C482" s="362"/>
      <c r="D482" s="440"/>
      <c r="E482" s="441"/>
      <c r="F482" s="440"/>
      <c r="G482" s="362"/>
      <c r="H482" s="362"/>
      <c r="I482" s="362"/>
      <c r="J482" s="362"/>
      <c r="K482" s="362"/>
      <c r="L482" s="362"/>
      <c r="M482" s="362"/>
      <c r="N482" s="362"/>
      <c r="O482" s="362"/>
      <c r="P482" s="362"/>
      <c r="Q482" s="362"/>
      <c r="R482" s="362"/>
      <c r="S482" s="362"/>
      <c r="T482" s="362"/>
      <c r="U482" s="362"/>
      <c r="V482" s="362"/>
      <c r="W482" s="362"/>
      <c r="X482" s="362"/>
      <c r="Y482" s="362"/>
      <c r="Z482" s="362"/>
      <c r="AA482" s="362"/>
    </row>
    <row r="483">
      <c r="A483" s="314"/>
      <c r="B483" s="439"/>
      <c r="C483" s="362"/>
      <c r="D483" s="440"/>
      <c r="E483" s="441"/>
      <c r="F483" s="440"/>
      <c r="G483" s="362"/>
      <c r="H483" s="362"/>
      <c r="I483" s="362"/>
      <c r="J483" s="362"/>
      <c r="K483" s="362"/>
      <c r="L483" s="362"/>
      <c r="M483" s="362"/>
      <c r="N483" s="362"/>
      <c r="O483" s="362"/>
      <c r="P483" s="362"/>
      <c r="Q483" s="362"/>
      <c r="R483" s="362"/>
      <c r="S483" s="362"/>
      <c r="T483" s="362"/>
      <c r="U483" s="362"/>
      <c r="V483" s="362"/>
      <c r="W483" s="362"/>
      <c r="X483" s="362"/>
      <c r="Y483" s="362"/>
      <c r="Z483" s="362"/>
      <c r="AA483" s="362"/>
    </row>
    <row r="484">
      <c r="A484" s="314"/>
      <c r="B484" s="439"/>
      <c r="C484" s="362"/>
      <c r="D484" s="440"/>
      <c r="E484" s="441"/>
      <c r="F484" s="440"/>
      <c r="G484" s="362"/>
      <c r="H484" s="362"/>
      <c r="I484" s="362"/>
      <c r="J484" s="362"/>
      <c r="K484" s="362"/>
      <c r="L484" s="362"/>
      <c r="M484" s="362"/>
      <c r="N484" s="362"/>
      <c r="O484" s="362"/>
      <c r="P484" s="362"/>
      <c r="Q484" s="362"/>
      <c r="R484" s="362"/>
      <c r="S484" s="362"/>
      <c r="T484" s="362"/>
      <c r="U484" s="362"/>
      <c r="V484" s="362"/>
      <c r="W484" s="362"/>
      <c r="X484" s="362"/>
      <c r="Y484" s="362"/>
      <c r="Z484" s="362"/>
      <c r="AA484" s="362"/>
    </row>
    <row r="485">
      <c r="A485" s="314"/>
      <c r="B485" s="439"/>
      <c r="C485" s="362"/>
      <c r="D485" s="440"/>
      <c r="E485" s="441"/>
      <c r="F485" s="440"/>
      <c r="G485" s="362"/>
      <c r="H485" s="362"/>
      <c r="I485" s="362"/>
      <c r="J485" s="362"/>
      <c r="K485" s="362"/>
      <c r="L485" s="362"/>
      <c r="M485" s="362"/>
      <c r="N485" s="362"/>
      <c r="O485" s="362"/>
      <c r="P485" s="362"/>
      <c r="Q485" s="362"/>
      <c r="R485" s="362"/>
      <c r="S485" s="362"/>
      <c r="T485" s="362"/>
      <c r="U485" s="362"/>
      <c r="V485" s="362"/>
      <c r="W485" s="362"/>
      <c r="X485" s="362"/>
      <c r="Y485" s="362"/>
      <c r="Z485" s="362"/>
      <c r="AA485" s="362"/>
    </row>
    <row r="486">
      <c r="A486" s="314"/>
      <c r="B486" s="439"/>
      <c r="C486" s="362"/>
      <c r="D486" s="440"/>
      <c r="E486" s="441"/>
      <c r="F486" s="440"/>
      <c r="G486" s="362"/>
      <c r="H486" s="362"/>
      <c r="I486" s="362"/>
      <c r="J486" s="362"/>
      <c r="K486" s="362"/>
      <c r="L486" s="362"/>
      <c r="M486" s="362"/>
      <c r="N486" s="362"/>
      <c r="O486" s="362"/>
      <c r="P486" s="362"/>
      <c r="Q486" s="362"/>
      <c r="R486" s="362"/>
      <c r="S486" s="362"/>
      <c r="T486" s="362"/>
      <c r="U486" s="362"/>
      <c r="V486" s="362"/>
      <c r="W486" s="362"/>
      <c r="X486" s="362"/>
      <c r="Y486" s="362"/>
      <c r="Z486" s="362"/>
      <c r="AA486" s="362"/>
    </row>
    <row r="487">
      <c r="A487" s="314"/>
      <c r="B487" s="439"/>
      <c r="C487" s="362"/>
      <c r="D487" s="440"/>
      <c r="E487" s="441"/>
      <c r="F487" s="440"/>
      <c r="G487" s="362"/>
      <c r="H487" s="362"/>
      <c r="I487" s="362"/>
      <c r="J487" s="362"/>
      <c r="K487" s="362"/>
      <c r="L487" s="362"/>
      <c r="M487" s="362"/>
      <c r="N487" s="362"/>
      <c r="O487" s="362"/>
      <c r="P487" s="362"/>
      <c r="Q487" s="362"/>
      <c r="R487" s="362"/>
      <c r="S487" s="362"/>
      <c r="T487" s="362"/>
      <c r="U487" s="362"/>
      <c r="V487" s="362"/>
      <c r="W487" s="362"/>
      <c r="X487" s="362"/>
      <c r="Y487" s="362"/>
      <c r="Z487" s="362"/>
      <c r="AA487" s="362"/>
    </row>
    <row r="488">
      <c r="A488" s="314"/>
      <c r="B488" s="439"/>
      <c r="C488" s="362"/>
      <c r="D488" s="440"/>
      <c r="E488" s="441"/>
      <c r="F488" s="440"/>
      <c r="G488" s="362"/>
      <c r="H488" s="362"/>
      <c r="I488" s="362"/>
      <c r="J488" s="362"/>
      <c r="K488" s="362"/>
      <c r="L488" s="362"/>
      <c r="M488" s="362"/>
      <c r="N488" s="362"/>
      <c r="O488" s="362"/>
      <c r="P488" s="362"/>
      <c r="Q488" s="362"/>
      <c r="R488" s="362"/>
      <c r="S488" s="362"/>
      <c r="T488" s="362"/>
      <c r="U488" s="362"/>
      <c r="V488" s="362"/>
      <c r="W488" s="362"/>
      <c r="X488" s="362"/>
      <c r="Y488" s="362"/>
      <c r="Z488" s="362"/>
      <c r="AA488" s="362"/>
    </row>
    <row r="489">
      <c r="A489" s="314"/>
      <c r="B489" s="439"/>
      <c r="C489" s="362"/>
      <c r="D489" s="440"/>
      <c r="E489" s="441"/>
      <c r="F489" s="440"/>
      <c r="G489" s="362"/>
      <c r="H489" s="362"/>
      <c r="I489" s="362"/>
      <c r="J489" s="362"/>
      <c r="K489" s="362"/>
      <c r="L489" s="362"/>
      <c r="M489" s="362"/>
      <c r="N489" s="362"/>
      <c r="O489" s="362"/>
      <c r="P489" s="362"/>
      <c r="Q489" s="362"/>
      <c r="R489" s="362"/>
      <c r="S489" s="362"/>
      <c r="T489" s="362"/>
      <c r="U489" s="362"/>
      <c r="V489" s="362"/>
      <c r="W489" s="362"/>
      <c r="X489" s="362"/>
      <c r="Y489" s="362"/>
      <c r="Z489" s="362"/>
      <c r="AA489" s="362"/>
    </row>
    <row r="490">
      <c r="A490" s="314"/>
      <c r="B490" s="439"/>
      <c r="C490" s="362"/>
      <c r="D490" s="440"/>
      <c r="E490" s="441"/>
      <c r="F490" s="440"/>
      <c r="G490" s="362"/>
      <c r="H490" s="362"/>
      <c r="I490" s="362"/>
      <c r="J490" s="362"/>
      <c r="K490" s="362"/>
      <c r="L490" s="362"/>
      <c r="M490" s="362"/>
      <c r="N490" s="362"/>
      <c r="O490" s="362"/>
      <c r="P490" s="362"/>
      <c r="Q490" s="362"/>
      <c r="R490" s="362"/>
      <c r="S490" s="362"/>
      <c r="T490" s="362"/>
      <c r="U490" s="362"/>
      <c r="V490" s="362"/>
      <c r="W490" s="362"/>
      <c r="X490" s="362"/>
      <c r="Y490" s="362"/>
      <c r="Z490" s="362"/>
      <c r="AA490" s="362"/>
    </row>
    <row r="491">
      <c r="A491" s="314"/>
      <c r="B491" s="439"/>
      <c r="C491" s="362"/>
      <c r="D491" s="440"/>
      <c r="E491" s="441"/>
      <c r="F491" s="440"/>
      <c r="G491" s="362"/>
      <c r="H491" s="362"/>
      <c r="I491" s="362"/>
      <c r="J491" s="362"/>
      <c r="K491" s="362"/>
      <c r="L491" s="362"/>
      <c r="M491" s="362"/>
      <c r="N491" s="362"/>
      <c r="O491" s="362"/>
      <c r="P491" s="362"/>
      <c r="Q491" s="362"/>
      <c r="R491" s="362"/>
      <c r="S491" s="362"/>
      <c r="T491" s="362"/>
      <c r="U491" s="362"/>
      <c r="V491" s="362"/>
      <c r="W491" s="362"/>
      <c r="X491" s="362"/>
      <c r="Y491" s="362"/>
      <c r="Z491" s="362"/>
      <c r="AA491" s="362"/>
    </row>
    <row r="492">
      <c r="A492" s="314"/>
      <c r="B492" s="439"/>
      <c r="C492" s="362"/>
      <c r="D492" s="440"/>
      <c r="E492" s="441"/>
      <c r="F492" s="440"/>
      <c r="G492" s="362"/>
      <c r="H492" s="362"/>
      <c r="I492" s="362"/>
      <c r="J492" s="362"/>
      <c r="K492" s="362"/>
      <c r="L492" s="362"/>
      <c r="M492" s="362"/>
      <c r="N492" s="362"/>
      <c r="O492" s="362"/>
      <c r="P492" s="362"/>
      <c r="Q492" s="362"/>
      <c r="R492" s="362"/>
      <c r="S492" s="362"/>
      <c r="T492" s="362"/>
      <c r="U492" s="362"/>
      <c r="V492" s="362"/>
      <c r="W492" s="362"/>
      <c r="X492" s="362"/>
      <c r="Y492" s="362"/>
      <c r="Z492" s="362"/>
      <c r="AA492" s="362"/>
    </row>
    <row r="493">
      <c r="A493" s="314"/>
      <c r="B493" s="439"/>
      <c r="C493" s="362"/>
      <c r="D493" s="440"/>
      <c r="E493" s="441"/>
      <c r="F493" s="440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2"/>
      <c r="V493" s="362"/>
      <c r="W493" s="362"/>
      <c r="X493" s="362"/>
      <c r="Y493" s="362"/>
      <c r="Z493" s="362"/>
      <c r="AA493" s="362"/>
    </row>
    <row r="494">
      <c r="A494" s="314"/>
      <c r="B494" s="439"/>
      <c r="C494" s="362"/>
      <c r="D494" s="440"/>
      <c r="E494" s="441"/>
      <c r="F494" s="440"/>
      <c r="G494" s="362"/>
      <c r="H494" s="362"/>
      <c r="I494" s="362"/>
      <c r="J494" s="362"/>
      <c r="K494" s="362"/>
      <c r="L494" s="362"/>
      <c r="M494" s="362"/>
      <c r="N494" s="362"/>
      <c r="O494" s="362"/>
      <c r="P494" s="362"/>
      <c r="Q494" s="362"/>
      <c r="R494" s="362"/>
      <c r="S494" s="362"/>
      <c r="T494" s="362"/>
      <c r="U494" s="362"/>
      <c r="V494" s="362"/>
      <c r="W494" s="362"/>
      <c r="X494" s="362"/>
      <c r="Y494" s="362"/>
      <c r="Z494" s="362"/>
      <c r="AA494" s="362"/>
    </row>
    <row r="495">
      <c r="A495" s="314"/>
      <c r="B495" s="439"/>
      <c r="C495" s="362"/>
      <c r="D495" s="440"/>
      <c r="E495" s="441"/>
      <c r="F495" s="440"/>
      <c r="G495" s="362"/>
      <c r="H495" s="362"/>
      <c r="I495" s="362"/>
      <c r="J495" s="362"/>
      <c r="K495" s="362"/>
      <c r="L495" s="362"/>
      <c r="M495" s="362"/>
      <c r="N495" s="362"/>
      <c r="O495" s="362"/>
      <c r="P495" s="362"/>
      <c r="Q495" s="362"/>
      <c r="R495" s="362"/>
      <c r="S495" s="362"/>
      <c r="T495" s="362"/>
      <c r="U495" s="362"/>
      <c r="V495" s="362"/>
      <c r="W495" s="362"/>
      <c r="X495" s="362"/>
      <c r="Y495" s="362"/>
      <c r="Z495" s="362"/>
      <c r="AA495" s="362"/>
    </row>
    <row r="496">
      <c r="A496" s="314"/>
      <c r="B496" s="439"/>
      <c r="C496" s="362"/>
      <c r="D496" s="440"/>
      <c r="E496" s="441"/>
      <c r="F496" s="440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2"/>
      <c r="S496" s="362"/>
      <c r="T496" s="362"/>
      <c r="U496" s="362"/>
      <c r="V496" s="362"/>
      <c r="W496" s="362"/>
      <c r="X496" s="362"/>
      <c r="Y496" s="362"/>
      <c r="Z496" s="362"/>
      <c r="AA496" s="362"/>
    </row>
    <row r="497">
      <c r="A497" s="314"/>
      <c r="B497" s="439"/>
      <c r="C497" s="362"/>
      <c r="D497" s="440"/>
      <c r="E497" s="441"/>
      <c r="F497" s="440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  <c r="W497" s="362"/>
      <c r="X497" s="362"/>
      <c r="Y497" s="362"/>
      <c r="Z497" s="362"/>
      <c r="AA497" s="362"/>
    </row>
    <row r="498">
      <c r="A498" s="314"/>
      <c r="B498" s="439"/>
      <c r="C498" s="362"/>
      <c r="D498" s="440"/>
      <c r="E498" s="441"/>
      <c r="F498" s="440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  <c r="W498" s="362"/>
      <c r="X498" s="362"/>
      <c r="Y498" s="362"/>
      <c r="Z498" s="362"/>
      <c r="AA498" s="362"/>
    </row>
    <row r="499">
      <c r="A499" s="314"/>
      <c r="B499" s="439"/>
      <c r="C499" s="362"/>
      <c r="D499" s="440"/>
      <c r="E499" s="441"/>
      <c r="F499" s="440"/>
      <c r="G499" s="362"/>
      <c r="H499" s="362"/>
      <c r="I499" s="362"/>
      <c r="J499" s="362"/>
      <c r="K499" s="362"/>
      <c r="L499" s="362"/>
      <c r="M499" s="362"/>
      <c r="N499" s="362"/>
      <c r="O499" s="362"/>
      <c r="P499" s="362"/>
      <c r="Q499" s="362"/>
      <c r="R499" s="362"/>
      <c r="S499" s="362"/>
      <c r="T499" s="362"/>
      <c r="U499" s="362"/>
      <c r="V499" s="362"/>
      <c r="W499" s="362"/>
      <c r="X499" s="362"/>
      <c r="Y499" s="362"/>
      <c r="Z499" s="362"/>
      <c r="AA499" s="362"/>
    </row>
    <row r="500">
      <c r="A500" s="314"/>
      <c r="B500" s="439"/>
      <c r="C500" s="362"/>
      <c r="D500" s="440"/>
      <c r="E500" s="441"/>
      <c r="F500" s="440"/>
      <c r="G500" s="362"/>
      <c r="H500" s="362"/>
      <c r="I500" s="362"/>
      <c r="J500" s="362"/>
      <c r="K500" s="362"/>
      <c r="L500" s="362"/>
      <c r="M500" s="362"/>
      <c r="N500" s="362"/>
      <c r="O500" s="362"/>
      <c r="P500" s="362"/>
      <c r="Q500" s="362"/>
      <c r="R500" s="362"/>
      <c r="S500" s="362"/>
      <c r="T500" s="362"/>
      <c r="U500" s="362"/>
      <c r="V500" s="362"/>
      <c r="W500" s="362"/>
      <c r="X500" s="362"/>
      <c r="Y500" s="362"/>
      <c r="Z500" s="362"/>
      <c r="AA500" s="362"/>
    </row>
    <row r="501">
      <c r="A501" s="314"/>
      <c r="B501" s="439"/>
      <c r="C501" s="362"/>
      <c r="D501" s="440"/>
      <c r="E501" s="441"/>
      <c r="F501" s="440"/>
      <c r="G501" s="362"/>
      <c r="H501" s="362"/>
      <c r="I501" s="362"/>
      <c r="J501" s="362"/>
      <c r="K501" s="362"/>
      <c r="L501" s="362"/>
      <c r="M501" s="362"/>
      <c r="N501" s="362"/>
      <c r="O501" s="362"/>
      <c r="P501" s="362"/>
      <c r="Q501" s="362"/>
      <c r="R501" s="362"/>
      <c r="S501" s="362"/>
      <c r="T501" s="362"/>
      <c r="U501" s="362"/>
      <c r="V501" s="362"/>
      <c r="W501" s="362"/>
      <c r="X501" s="362"/>
      <c r="Y501" s="362"/>
      <c r="Z501" s="362"/>
      <c r="AA501" s="362"/>
    </row>
    <row r="502">
      <c r="A502" s="314"/>
      <c r="B502" s="439"/>
      <c r="C502" s="362"/>
      <c r="D502" s="440"/>
      <c r="E502" s="441"/>
      <c r="F502" s="440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  <c r="U502" s="362"/>
      <c r="V502" s="362"/>
      <c r="W502" s="362"/>
      <c r="X502" s="362"/>
      <c r="Y502" s="362"/>
      <c r="Z502" s="362"/>
      <c r="AA502" s="362"/>
    </row>
    <row r="503">
      <c r="A503" s="314"/>
      <c r="B503" s="439"/>
      <c r="C503" s="362"/>
      <c r="D503" s="440"/>
      <c r="E503" s="441"/>
      <c r="F503" s="440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  <c r="S503" s="362"/>
      <c r="T503" s="362"/>
      <c r="U503" s="362"/>
      <c r="V503" s="362"/>
      <c r="W503" s="362"/>
      <c r="X503" s="362"/>
      <c r="Y503" s="362"/>
      <c r="Z503" s="362"/>
      <c r="AA503" s="362"/>
    </row>
    <row r="504">
      <c r="A504" s="314"/>
      <c r="B504" s="439"/>
      <c r="C504" s="362"/>
      <c r="D504" s="440"/>
      <c r="E504" s="441"/>
      <c r="F504" s="440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  <c r="S504" s="362"/>
      <c r="T504" s="362"/>
      <c r="U504" s="362"/>
      <c r="V504" s="362"/>
      <c r="W504" s="362"/>
      <c r="X504" s="362"/>
      <c r="Y504" s="362"/>
      <c r="Z504" s="362"/>
      <c r="AA504" s="362"/>
    </row>
    <row r="505">
      <c r="A505" s="314"/>
      <c r="B505" s="439"/>
      <c r="C505" s="362"/>
      <c r="D505" s="440"/>
      <c r="E505" s="441"/>
      <c r="F505" s="440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  <c r="S505" s="362"/>
      <c r="T505" s="362"/>
      <c r="U505" s="362"/>
      <c r="V505" s="362"/>
      <c r="W505" s="362"/>
      <c r="X505" s="362"/>
      <c r="Y505" s="362"/>
      <c r="Z505" s="362"/>
      <c r="AA505" s="362"/>
    </row>
    <row r="506">
      <c r="A506" s="314"/>
      <c r="B506" s="439"/>
      <c r="C506" s="362"/>
      <c r="D506" s="440"/>
      <c r="E506" s="441"/>
      <c r="F506" s="440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  <c r="W506" s="362"/>
      <c r="X506" s="362"/>
      <c r="Y506" s="362"/>
      <c r="Z506" s="362"/>
      <c r="AA506" s="362"/>
    </row>
    <row r="507">
      <c r="A507" s="314"/>
      <c r="B507" s="439"/>
      <c r="C507" s="362"/>
      <c r="D507" s="440"/>
      <c r="E507" s="441"/>
      <c r="F507" s="440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  <c r="R507" s="362"/>
      <c r="S507" s="362"/>
      <c r="T507" s="362"/>
      <c r="U507" s="362"/>
      <c r="V507" s="362"/>
      <c r="W507" s="362"/>
      <c r="X507" s="362"/>
      <c r="Y507" s="362"/>
      <c r="Z507" s="362"/>
      <c r="AA507" s="362"/>
    </row>
    <row r="508">
      <c r="A508" s="314"/>
      <c r="B508" s="439"/>
      <c r="C508" s="362"/>
      <c r="D508" s="440"/>
      <c r="E508" s="441"/>
      <c r="F508" s="440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  <c r="S508" s="362"/>
      <c r="T508" s="362"/>
      <c r="U508" s="362"/>
      <c r="V508" s="362"/>
      <c r="W508" s="362"/>
      <c r="X508" s="362"/>
      <c r="Y508" s="362"/>
      <c r="Z508" s="362"/>
      <c r="AA508" s="362"/>
    </row>
    <row r="509">
      <c r="A509" s="314"/>
      <c r="B509" s="439"/>
      <c r="C509" s="362"/>
      <c r="D509" s="440"/>
      <c r="E509" s="441"/>
      <c r="F509" s="440"/>
      <c r="G509" s="362"/>
      <c r="H509" s="362"/>
      <c r="I509" s="362"/>
      <c r="J509" s="362"/>
      <c r="K509" s="362"/>
      <c r="L509" s="362"/>
      <c r="M509" s="362"/>
      <c r="N509" s="362"/>
      <c r="O509" s="362"/>
      <c r="P509" s="362"/>
      <c r="Q509" s="362"/>
      <c r="R509" s="362"/>
      <c r="S509" s="362"/>
      <c r="T509" s="362"/>
      <c r="U509" s="362"/>
      <c r="V509" s="362"/>
      <c r="W509" s="362"/>
      <c r="X509" s="362"/>
      <c r="Y509" s="362"/>
      <c r="Z509" s="362"/>
      <c r="AA509" s="362"/>
    </row>
    <row r="510">
      <c r="A510" s="314"/>
      <c r="B510" s="439"/>
      <c r="C510" s="362"/>
      <c r="D510" s="440"/>
      <c r="E510" s="441"/>
      <c r="F510" s="440"/>
      <c r="G510" s="362"/>
      <c r="H510" s="362"/>
      <c r="I510" s="362"/>
      <c r="J510" s="362"/>
      <c r="K510" s="362"/>
      <c r="L510" s="362"/>
      <c r="M510" s="362"/>
      <c r="N510" s="362"/>
      <c r="O510" s="362"/>
      <c r="P510" s="362"/>
      <c r="Q510" s="362"/>
      <c r="R510" s="362"/>
      <c r="S510" s="362"/>
      <c r="T510" s="362"/>
      <c r="U510" s="362"/>
      <c r="V510" s="362"/>
      <c r="W510" s="362"/>
      <c r="X510" s="362"/>
      <c r="Y510" s="362"/>
      <c r="Z510" s="362"/>
      <c r="AA510" s="362"/>
    </row>
    <row r="511">
      <c r="A511" s="314"/>
      <c r="B511" s="439"/>
      <c r="C511" s="362"/>
      <c r="D511" s="440"/>
      <c r="E511" s="441"/>
      <c r="F511" s="440"/>
      <c r="G511" s="362"/>
      <c r="H511" s="362"/>
      <c r="I511" s="362"/>
      <c r="J511" s="362"/>
      <c r="K511" s="362"/>
      <c r="L511" s="362"/>
      <c r="M511" s="362"/>
      <c r="N511" s="362"/>
      <c r="O511" s="362"/>
      <c r="P511" s="362"/>
      <c r="Q511" s="362"/>
      <c r="R511" s="362"/>
      <c r="S511" s="362"/>
      <c r="T511" s="362"/>
      <c r="U511" s="362"/>
      <c r="V511" s="362"/>
      <c r="W511" s="362"/>
      <c r="X511" s="362"/>
      <c r="Y511" s="362"/>
      <c r="Z511" s="362"/>
      <c r="AA511" s="362"/>
    </row>
    <row r="512">
      <c r="A512" s="314"/>
      <c r="B512" s="439"/>
      <c r="C512" s="362"/>
      <c r="D512" s="440"/>
      <c r="E512" s="441"/>
      <c r="F512" s="440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2"/>
      <c r="V512" s="362"/>
      <c r="W512" s="362"/>
      <c r="X512" s="362"/>
      <c r="Y512" s="362"/>
      <c r="Z512" s="362"/>
      <c r="AA512" s="362"/>
    </row>
    <row r="513">
      <c r="A513" s="314"/>
      <c r="B513" s="439"/>
      <c r="C513" s="362"/>
      <c r="D513" s="440"/>
      <c r="E513" s="441"/>
      <c r="F513" s="440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  <c r="S513" s="362"/>
      <c r="T513" s="362"/>
      <c r="U513" s="362"/>
      <c r="V513" s="362"/>
      <c r="W513" s="362"/>
      <c r="X513" s="362"/>
      <c r="Y513" s="362"/>
      <c r="Z513" s="362"/>
      <c r="AA513" s="362"/>
    </row>
    <row r="514">
      <c r="A514" s="314"/>
      <c r="B514" s="439"/>
      <c r="C514" s="362"/>
      <c r="D514" s="440"/>
      <c r="E514" s="441"/>
      <c r="F514" s="440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  <c r="S514" s="362"/>
      <c r="T514" s="362"/>
      <c r="U514" s="362"/>
      <c r="V514" s="362"/>
      <c r="W514" s="362"/>
      <c r="X514" s="362"/>
      <c r="Y514" s="362"/>
      <c r="Z514" s="362"/>
      <c r="AA514" s="362"/>
    </row>
    <row r="515">
      <c r="A515" s="314"/>
      <c r="B515" s="439"/>
      <c r="C515" s="362"/>
      <c r="D515" s="440"/>
      <c r="E515" s="441"/>
      <c r="F515" s="440"/>
      <c r="G515" s="362"/>
      <c r="H515" s="362"/>
      <c r="I515" s="362"/>
      <c r="J515" s="362"/>
      <c r="K515" s="362"/>
      <c r="L515" s="362"/>
      <c r="M515" s="362"/>
      <c r="N515" s="362"/>
      <c r="O515" s="362"/>
      <c r="P515" s="362"/>
      <c r="Q515" s="362"/>
      <c r="R515" s="362"/>
      <c r="S515" s="362"/>
      <c r="T515" s="362"/>
      <c r="U515" s="362"/>
      <c r="V515" s="362"/>
      <c r="W515" s="362"/>
      <c r="X515" s="362"/>
      <c r="Y515" s="362"/>
      <c r="Z515" s="362"/>
      <c r="AA515" s="362"/>
    </row>
    <row r="516">
      <c r="A516" s="314"/>
      <c r="B516" s="439"/>
      <c r="C516" s="362"/>
      <c r="D516" s="440"/>
      <c r="E516" s="441"/>
      <c r="F516" s="440"/>
      <c r="G516" s="362"/>
      <c r="H516" s="362"/>
      <c r="I516" s="362"/>
      <c r="J516" s="362"/>
      <c r="K516" s="362"/>
      <c r="L516" s="362"/>
      <c r="M516" s="362"/>
      <c r="N516" s="362"/>
      <c r="O516" s="362"/>
      <c r="P516" s="362"/>
      <c r="Q516" s="362"/>
      <c r="R516" s="362"/>
      <c r="S516" s="362"/>
      <c r="T516" s="362"/>
      <c r="U516" s="362"/>
      <c r="V516" s="362"/>
      <c r="W516" s="362"/>
      <c r="X516" s="362"/>
      <c r="Y516" s="362"/>
      <c r="Z516" s="362"/>
      <c r="AA516" s="362"/>
    </row>
    <row r="517">
      <c r="A517" s="314"/>
      <c r="B517" s="439"/>
      <c r="C517" s="362"/>
      <c r="D517" s="440"/>
      <c r="E517" s="441"/>
      <c r="F517" s="440"/>
      <c r="G517" s="362"/>
      <c r="H517" s="362"/>
      <c r="I517" s="362"/>
      <c r="J517" s="362"/>
      <c r="K517" s="362"/>
      <c r="L517" s="362"/>
      <c r="M517" s="362"/>
      <c r="N517" s="362"/>
      <c r="O517" s="362"/>
      <c r="P517" s="362"/>
      <c r="Q517" s="362"/>
      <c r="R517" s="362"/>
      <c r="S517" s="362"/>
      <c r="T517" s="362"/>
      <c r="U517" s="362"/>
      <c r="V517" s="362"/>
      <c r="W517" s="362"/>
      <c r="X517" s="362"/>
      <c r="Y517" s="362"/>
      <c r="Z517" s="362"/>
      <c r="AA517" s="362"/>
    </row>
    <row r="518">
      <c r="A518" s="314"/>
      <c r="B518" s="439"/>
      <c r="C518" s="362"/>
      <c r="D518" s="440"/>
      <c r="E518" s="441"/>
      <c r="F518" s="440"/>
      <c r="G518" s="362"/>
      <c r="H518" s="362"/>
      <c r="I518" s="362"/>
      <c r="J518" s="362"/>
      <c r="K518" s="362"/>
      <c r="L518" s="362"/>
      <c r="M518" s="362"/>
      <c r="N518" s="362"/>
      <c r="O518" s="362"/>
      <c r="P518" s="362"/>
      <c r="Q518" s="362"/>
      <c r="R518" s="362"/>
      <c r="S518" s="362"/>
      <c r="T518" s="362"/>
      <c r="U518" s="362"/>
      <c r="V518" s="362"/>
      <c r="W518" s="362"/>
      <c r="X518" s="362"/>
      <c r="Y518" s="362"/>
      <c r="Z518" s="362"/>
      <c r="AA518" s="362"/>
    </row>
    <row r="519">
      <c r="A519" s="314"/>
      <c r="B519" s="439"/>
      <c r="C519" s="362"/>
      <c r="D519" s="440"/>
      <c r="E519" s="441"/>
      <c r="F519" s="440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  <c r="W519" s="362"/>
      <c r="X519" s="362"/>
      <c r="Y519" s="362"/>
      <c r="Z519" s="362"/>
      <c r="AA519" s="362"/>
    </row>
    <row r="520">
      <c r="A520" s="314"/>
      <c r="B520" s="439"/>
      <c r="C520" s="362"/>
      <c r="D520" s="440"/>
      <c r="E520" s="441"/>
      <c r="F520" s="440"/>
      <c r="G520" s="362"/>
      <c r="H520" s="362"/>
      <c r="I520" s="362"/>
      <c r="J520" s="362"/>
      <c r="K520" s="362"/>
      <c r="L520" s="362"/>
      <c r="M520" s="362"/>
      <c r="N520" s="362"/>
      <c r="O520" s="362"/>
      <c r="P520" s="362"/>
      <c r="Q520" s="362"/>
      <c r="R520" s="362"/>
      <c r="S520" s="362"/>
      <c r="T520" s="362"/>
      <c r="U520" s="362"/>
      <c r="V520" s="362"/>
      <c r="W520" s="362"/>
      <c r="X520" s="362"/>
      <c r="Y520" s="362"/>
      <c r="Z520" s="362"/>
      <c r="AA520" s="362"/>
    </row>
    <row r="521">
      <c r="A521" s="314"/>
      <c r="B521" s="439"/>
      <c r="C521" s="362"/>
      <c r="D521" s="440"/>
      <c r="E521" s="441"/>
      <c r="F521" s="440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  <c r="S521" s="362"/>
      <c r="T521" s="362"/>
      <c r="U521" s="362"/>
      <c r="V521" s="362"/>
      <c r="W521" s="362"/>
      <c r="X521" s="362"/>
      <c r="Y521" s="362"/>
      <c r="Z521" s="362"/>
      <c r="AA521" s="362"/>
    </row>
    <row r="522">
      <c r="A522" s="314"/>
      <c r="B522" s="439"/>
      <c r="C522" s="362"/>
      <c r="D522" s="440"/>
      <c r="E522" s="441"/>
      <c r="F522" s="440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  <c r="S522" s="362"/>
      <c r="T522" s="362"/>
      <c r="U522" s="362"/>
      <c r="V522" s="362"/>
      <c r="W522" s="362"/>
      <c r="X522" s="362"/>
      <c r="Y522" s="362"/>
      <c r="Z522" s="362"/>
      <c r="AA522" s="362"/>
    </row>
    <row r="523">
      <c r="A523" s="314"/>
      <c r="B523" s="439"/>
      <c r="C523" s="362"/>
      <c r="D523" s="440"/>
      <c r="E523" s="441"/>
      <c r="F523" s="440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  <c r="S523" s="362"/>
      <c r="T523" s="362"/>
      <c r="U523" s="362"/>
      <c r="V523" s="362"/>
      <c r="W523" s="362"/>
      <c r="X523" s="362"/>
      <c r="Y523" s="362"/>
      <c r="Z523" s="362"/>
      <c r="AA523" s="362"/>
    </row>
    <row r="524">
      <c r="A524" s="314"/>
      <c r="B524" s="439"/>
      <c r="C524" s="362"/>
      <c r="D524" s="440"/>
      <c r="E524" s="441"/>
      <c r="F524" s="440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  <c r="S524" s="362"/>
      <c r="T524" s="362"/>
      <c r="U524" s="362"/>
      <c r="V524" s="362"/>
      <c r="W524" s="362"/>
      <c r="X524" s="362"/>
      <c r="Y524" s="362"/>
      <c r="Z524" s="362"/>
      <c r="AA524" s="362"/>
    </row>
    <row r="525">
      <c r="A525" s="314"/>
      <c r="B525" s="439"/>
      <c r="C525" s="362"/>
      <c r="D525" s="440"/>
      <c r="E525" s="441"/>
      <c r="F525" s="440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  <c r="S525" s="362"/>
      <c r="T525" s="362"/>
      <c r="U525" s="362"/>
      <c r="V525" s="362"/>
      <c r="W525" s="362"/>
      <c r="X525" s="362"/>
      <c r="Y525" s="362"/>
      <c r="Z525" s="362"/>
      <c r="AA525" s="362"/>
    </row>
    <row r="526">
      <c r="A526" s="314"/>
      <c r="B526" s="439"/>
      <c r="C526" s="362"/>
      <c r="D526" s="440"/>
      <c r="E526" s="441"/>
      <c r="F526" s="440"/>
      <c r="G526" s="362"/>
      <c r="H526" s="362"/>
      <c r="I526" s="362"/>
      <c r="J526" s="362"/>
      <c r="K526" s="362"/>
      <c r="L526" s="362"/>
      <c r="M526" s="362"/>
      <c r="N526" s="362"/>
      <c r="O526" s="362"/>
      <c r="P526" s="362"/>
      <c r="Q526" s="362"/>
      <c r="R526" s="362"/>
      <c r="S526" s="362"/>
      <c r="T526" s="362"/>
      <c r="U526" s="362"/>
      <c r="V526" s="362"/>
      <c r="W526" s="362"/>
      <c r="X526" s="362"/>
      <c r="Y526" s="362"/>
      <c r="Z526" s="362"/>
      <c r="AA526" s="362"/>
    </row>
    <row r="527">
      <c r="A527" s="314"/>
      <c r="B527" s="439"/>
      <c r="C527" s="362"/>
      <c r="D527" s="440"/>
      <c r="E527" s="441"/>
      <c r="F527" s="440"/>
      <c r="G527" s="362"/>
      <c r="H527" s="362"/>
      <c r="I527" s="362"/>
      <c r="J527" s="362"/>
      <c r="K527" s="362"/>
      <c r="L527" s="362"/>
      <c r="M527" s="362"/>
      <c r="N527" s="362"/>
      <c r="O527" s="362"/>
      <c r="P527" s="362"/>
      <c r="Q527" s="362"/>
      <c r="R527" s="362"/>
      <c r="S527" s="362"/>
      <c r="T527" s="362"/>
      <c r="U527" s="362"/>
      <c r="V527" s="362"/>
      <c r="W527" s="362"/>
      <c r="X527" s="362"/>
      <c r="Y527" s="362"/>
      <c r="Z527" s="362"/>
      <c r="AA527" s="362"/>
    </row>
    <row r="528">
      <c r="A528" s="314"/>
      <c r="B528" s="439"/>
      <c r="C528" s="362"/>
      <c r="D528" s="440"/>
      <c r="E528" s="441"/>
      <c r="F528" s="440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2"/>
      <c r="V528" s="362"/>
      <c r="W528" s="362"/>
      <c r="X528" s="362"/>
      <c r="Y528" s="362"/>
      <c r="Z528" s="362"/>
      <c r="AA528" s="362"/>
    </row>
    <row r="529">
      <c r="A529" s="314"/>
      <c r="B529" s="439"/>
      <c r="C529" s="362"/>
      <c r="D529" s="440"/>
      <c r="E529" s="441"/>
      <c r="F529" s="440"/>
      <c r="G529" s="362"/>
      <c r="H529" s="362"/>
      <c r="I529" s="362"/>
      <c r="J529" s="362"/>
      <c r="K529" s="362"/>
      <c r="L529" s="362"/>
      <c r="M529" s="362"/>
      <c r="N529" s="362"/>
      <c r="O529" s="362"/>
      <c r="P529" s="362"/>
      <c r="Q529" s="362"/>
      <c r="R529" s="362"/>
      <c r="S529" s="362"/>
      <c r="T529" s="362"/>
      <c r="U529" s="362"/>
      <c r="V529" s="362"/>
      <c r="W529" s="362"/>
      <c r="X529" s="362"/>
      <c r="Y529" s="362"/>
      <c r="Z529" s="362"/>
      <c r="AA529" s="362"/>
    </row>
    <row r="530">
      <c r="A530" s="314"/>
      <c r="B530" s="439"/>
      <c r="C530" s="362"/>
      <c r="D530" s="440"/>
      <c r="E530" s="441"/>
      <c r="F530" s="440"/>
      <c r="G530" s="362"/>
      <c r="H530" s="362"/>
      <c r="I530" s="362"/>
      <c r="J530" s="362"/>
      <c r="K530" s="362"/>
      <c r="L530" s="362"/>
      <c r="M530" s="362"/>
      <c r="N530" s="362"/>
      <c r="O530" s="362"/>
      <c r="P530" s="362"/>
      <c r="Q530" s="362"/>
      <c r="R530" s="362"/>
      <c r="S530" s="362"/>
      <c r="T530" s="362"/>
      <c r="U530" s="362"/>
      <c r="V530" s="362"/>
      <c r="W530" s="362"/>
      <c r="X530" s="362"/>
      <c r="Y530" s="362"/>
      <c r="Z530" s="362"/>
      <c r="AA530" s="362"/>
    </row>
    <row r="531">
      <c r="A531" s="314"/>
      <c r="B531" s="439"/>
      <c r="C531" s="362"/>
      <c r="D531" s="440"/>
      <c r="E531" s="441"/>
      <c r="F531" s="440"/>
      <c r="G531" s="362"/>
      <c r="H531" s="362"/>
      <c r="I531" s="362"/>
      <c r="J531" s="362"/>
      <c r="K531" s="362"/>
      <c r="L531" s="362"/>
      <c r="M531" s="362"/>
      <c r="N531" s="362"/>
      <c r="O531" s="362"/>
      <c r="P531" s="362"/>
      <c r="Q531" s="362"/>
      <c r="R531" s="362"/>
      <c r="S531" s="362"/>
      <c r="T531" s="362"/>
      <c r="U531" s="362"/>
      <c r="V531" s="362"/>
      <c r="W531" s="362"/>
      <c r="X531" s="362"/>
      <c r="Y531" s="362"/>
      <c r="Z531" s="362"/>
      <c r="AA531" s="362"/>
    </row>
    <row r="532">
      <c r="A532" s="314"/>
      <c r="B532" s="439"/>
      <c r="C532" s="362"/>
      <c r="D532" s="440"/>
      <c r="E532" s="441"/>
      <c r="F532" s="440"/>
      <c r="G532" s="362"/>
      <c r="H532" s="362"/>
      <c r="I532" s="362"/>
      <c r="J532" s="362"/>
      <c r="K532" s="362"/>
      <c r="L532" s="362"/>
      <c r="M532" s="362"/>
      <c r="N532" s="362"/>
      <c r="O532" s="362"/>
      <c r="P532" s="362"/>
      <c r="Q532" s="362"/>
      <c r="R532" s="362"/>
      <c r="S532" s="362"/>
      <c r="T532" s="362"/>
      <c r="U532" s="362"/>
      <c r="V532" s="362"/>
      <c r="W532" s="362"/>
      <c r="X532" s="362"/>
      <c r="Y532" s="362"/>
      <c r="Z532" s="362"/>
      <c r="AA532" s="362"/>
    </row>
    <row r="533">
      <c r="A533" s="314"/>
      <c r="B533" s="439"/>
      <c r="C533" s="362"/>
      <c r="D533" s="440"/>
      <c r="E533" s="441"/>
      <c r="F533" s="440"/>
      <c r="G533" s="362"/>
      <c r="H533" s="362"/>
      <c r="I533" s="362"/>
      <c r="J533" s="362"/>
      <c r="K533" s="362"/>
      <c r="L533" s="362"/>
      <c r="M533" s="362"/>
      <c r="N533" s="362"/>
      <c r="O533" s="362"/>
      <c r="P533" s="362"/>
      <c r="Q533" s="362"/>
      <c r="R533" s="362"/>
      <c r="S533" s="362"/>
      <c r="T533" s="362"/>
      <c r="U533" s="362"/>
      <c r="V533" s="362"/>
      <c r="W533" s="362"/>
      <c r="X533" s="362"/>
      <c r="Y533" s="362"/>
      <c r="Z533" s="362"/>
      <c r="AA533" s="362"/>
    </row>
    <row r="534">
      <c r="A534" s="314"/>
      <c r="B534" s="439"/>
      <c r="C534" s="362"/>
      <c r="D534" s="440"/>
      <c r="E534" s="441"/>
      <c r="F534" s="440"/>
      <c r="G534" s="362"/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362"/>
      <c r="T534" s="362"/>
      <c r="U534" s="362"/>
      <c r="V534" s="362"/>
      <c r="W534" s="362"/>
      <c r="X534" s="362"/>
      <c r="Y534" s="362"/>
      <c r="Z534" s="362"/>
      <c r="AA534" s="362"/>
    </row>
    <row r="535">
      <c r="A535" s="314"/>
      <c r="B535" s="439"/>
      <c r="C535" s="362"/>
      <c r="D535" s="440"/>
      <c r="E535" s="441"/>
      <c r="F535" s="440"/>
      <c r="G535" s="362"/>
      <c r="H535" s="362"/>
      <c r="I535" s="362"/>
      <c r="J535" s="362"/>
      <c r="K535" s="362"/>
      <c r="L535" s="362"/>
      <c r="M535" s="362"/>
      <c r="N535" s="362"/>
      <c r="O535" s="362"/>
      <c r="P535" s="362"/>
      <c r="Q535" s="362"/>
      <c r="R535" s="362"/>
      <c r="S535" s="362"/>
      <c r="T535" s="362"/>
      <c r="U535" s="362"/>
      <c r="V535" s="362"/>
      <c r="W535" s="362"/>
      <c r="X535" s="362"/>
      <c r="Y535" s="362"/>
      <c r="Z535" s="362"/>
      <c r="AA535" s="362"/>
    </row>
    <row r="536">
      <c r="A536" s="314"/>
      <c r="B536" s="439"/>
      <c r="C536" s="362"/>
      <c r="D536" s="440"/>
      <c r="E536" s="441"/>
      <c r="F536" s="440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2"/>
      <c r="S536" s="362"/>
      <c r="T536" s="362"/>
      <c r="U536" s="362"/>
      <c r="V536" s="362"/>
      <c r="W536" s="362"/>
      <c r="X536" s="362"/>
      <c r="Y536" s="362"/>
      <c r="Z536" s="362"/>
      <c r="AA536" s="362"/>
    </row>
    <row r="537">
      <c r="A537" s="314"/>
      <c r="B537" s="439"/>
      <c r="C537" s="362"/>
      <c r="D537" s="440"/>
      <c r="E537" s="441"/>
      <c r="F537" s="440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  <c r="S537" s="362"/>
      <c r="T537" s="362"/>
      <c r="U537" s="362"/>
      <c r="V537" s="362"/>
      <c r="W537" s="362"/>
      <c r="X537" s="362"/>
      <c r="Y537" s="362"/>
      <c r="Z537" s="362"/>
      <c r="AA537" s="362"/>
    </row>
    <row r="538">
      <c r="A538" s="314"/>
      <c r="B538" s="439"/>
      <c r="C538" s="362"/>
      <c r="D538" s="440"/>
      <c r="E538" s="441"/>
      <c r="F538" s="440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  <c r="S538" s="362"/>
      <c r="T538" s="362"/>
      <c r="U538" s="362"/>
      <c r="V538" s="362"/>
      <c r="W538" s="362"/>
      <c r="X538" s="362"/>
      <c r="Y538" s="362"/>
      <c r="Z538" s="362"/>
      <c r="AA538" s="362"/>
    </row>
    <row r="539">
      <c r="A539" s="314"/>
      <c r="B539" s="439"/>
      <c r="C539" s="362"/>
      <c r="D539" s="440"/>
      <c r="E539" s="441"/>
      <c r="F539" s="440"/>
      <c r="G539" s="362"/>
      <c r="H539" s="362"/>
      <c r="I539" s="362"/>
      <c r="J539" s="362"/>
      <c r="K539" s="362"/>
      <c r="L539" s="362"/>
      <c r="M539" s="362"/>
      <c r="N539" s="362"/>
      <c r="O539" s="362"/>
      <c r="P539" s="362"/>
      <c r="Q539" s="362"/>
      <c r="R539" s="362"/>
      <c r="S539" s="362"/>
      <c r="T539" s="362"/>
      <c r="U539" s="362"/>
      <c r="V539" s="362"/>
      <c r="W539" s="362"/>
      <c r="X539" s="362"/>
      <c r="Y539" s="362"/>
      <c r="Z539" s="362"/>
      <c r="AA539" s="362"/>
    </row>
    <row r="540">
      <c r="A540" s="314"/>
      <c r="B540" s="439"/>
      <c r="C540" s="362"/>
      <c r="D540" s="440"/>
      <c r="E540" s="441"/>
      <c r="F540" s="440"/>
      <c r="G540" s="362"/>
      <c r="H540" s="362"/>
      <c r="I540" s="362"/>
      <c r="J540" s="362"/>
      <c r="K540" s="362"/>
      <c r="L540" s="362"/>
      <c r="M540" s="362"/>
      <c r="N540" s="362"/>
      <c r="O540" s="362"/>
      <c r="P540" s="362"/>
      <c r="Q540" s="362"/>
      <c r="R540" s="362"/>
      <c r="S540" s="362"/>
      <c r="T540" s="362"/>
      <c r="U540" s="362"/>
      <c r="V540" s="362"/>
      <c r="W540" s="362"/>
      <c r="X540" s="362"/>
      <c r="Y540" s="362"/>
      <c r="Z540" s="362"/>
      <c r="AA540" s="362"/>
    </row>
    <row r="541">
      <c r="A541" s="314"/>
      <c r="B541" s="439"/>
      <c r="C541" s="362"/>
      <c r="D541" s="440"/>
      <c r="E541" s="441"/>
      <c r="F541" s="440"/>
      <c r="G541" s="362"/>
      <c r="H541" s="362"/>
      <c r="I541" s="362"/>
      <c r="J541" s="362"/>
      <c r="K541" s="362"/>
      <c r="L541" s="362"/>
      <c r="M541" s="362"/>
      <c r="N541" s="362"/>
      <c r="O541" s="362"/>
      <c r="P541" s="362"/>
      <c r="Q541" s="362"/>
      <c r="R541" s="362"/>
      <c r="S541" s="362"/>
      <c r="T541" s="362"/>
      <c r="U541" s="362"/>
      <c r="V541" s="362"/>
      <c r="W541" s="362"/>
      <c r="X541" s="362"/>
      <c r="Y541" s="362"/>
      <c r="Z541" s="362"/>
      <c r="AA541" s="362"/>
    </row>
    <row r="542">
      <c r="A542" s="314"/>
      <c r="B542" s="439"/>
      <c r="C542" s="362"/>
      <c r="D542" s="440"/>
      <c r="E542" s="441"/>
      <c r="F542" s="440"/>
      <c r="G542" s="362"/>
      <c r="H542" s="362"/>
      <c r="I542" s="362"/>
      <c r="J542" s="362"/>
      <c r="K542" s="362"/>
      <c r="L542" s="362"/>
      <c r="M542" s="362"/>
      <c r="N542" s="362"/>
      <c r="O542" s="362"/>
      <c r="P542" s="362"/>
      <c r="Q542" s="362"/>
      <c r="R542" s="362"/>
      <c r="S542" s="362"/>
      <c r="T542" s="362"/>
      <c r="U542" s="362"/>
      <c r="V542" s="362"/>
      <c r="W542" s="362"/>
      <c r="X542" s="362"/>
      <c r="Y542" s="362"/>
      <c r="Z542" s="362"/>
      <c r="AA542" s="362"/>
    </row>
    <row r="543">
      <c r="A543" s="314"/>
      <c r="B543" s="439"/>
      <c r="C543" s="362"/>
      <c r="D543" s="440"/>
      <c r="E543" s="441"/>
      <c r="F543" s="440"/>
      <c r="G543" s="362"/>
      <c r="H543" s="362"/>
      <c r="I543" s="362"/>
      <c r="J543" s="362"/>
      <c r="K543" s="362"/>
      <c r="L543" s="362"/>
      <c r="M543" s="362"/>
      <c r="N543" s="362"/>
      <c r="O543" s="362"/>
      <c r="P543" s="362"/>
      <c r="Q543" s="362"/>
      <c r="R543" s="362"/>
      <c r="S543" s="362"/>
      <c r="T543" s="362"/>
      <c r="U543" s="362"/>
      <c r="V543" s="362"/>
      <c r="W543" s="362"/>
      <c r="X543" s="362"/>
      <c r="Y543" s="362"/>
      <c r="Z543" s="362"/>
      <c r="AA543" s="362"/>
    </row>
    <row r="544">
      <c r="A544" s="314"/>
      <c r="B544" s="439"/>
      <c r="C544" s="362"/>
      <c r="D544" s="440"/>
      <c r="E544" s="441"/>
      <c r="F544" s="440"/>
      <c r="G544" s="362"/>
      <c r="H544" s="362"/>
      <c r="I544" s="362"/>
      <c r="J544" s="362"/>
      <c r="K544" s="362"/>
      <c r="L544" s="362"/>
      <c r="M544" s="362"/>
      <c r="N544" s="362"/>
      <c r="O544" s="362"/>
      <c r="P544" s="362"/>
      <c r="Q544" s="362"/>
      <c r="R544" s="362"/>
      <c r="S544" s="362"/>
      <c r="T544" s="362"/>
      <c r="U544" s="362"/>
      <c r="V544" s="362"/>
      <c r="W544" s="362"/>
      <c r="X544" s="362"/>
      <c r="Y544" s="362"/>
      <c r="Z544" s="362"/>
      <c r="AA544" s="362"/>
    </row>
    <row r="545">
      <c r="A545" s="314"/>
      <c r="B545" s="439"/>
      <c r="C545" s="362"/>
      <c r="D545" s="440"/>
      <c r="E545" s="441"/>
      <c r="F545" s="440"/>
      <c r="G545" s="362"/>
      <c r="H545" s="362"/>
      <c r="I545" s="362"/>
      <c r="J545" s="362"/>
      <c r="K545" s="362"/>
      <c r="L545" s="362"/>
      <c r="M545" s="362"/>
      <c r="N545" s="362"/>
      <c r="O545" s="362"/>
      <c r="P545" s="362"/>
      <c r="Q545" s="362"/>
      <c r="R545" s="362"/>
      <c r="S545" s="362"/>
      <c r="T545" s="362"/>
      <c r="U545" s="362"/>
      <c r="V545" s="362"/>
      <c r="W545" s="362"/>
      <c r="X545" s="362"/>
      <c r="Y545" s="362"/>
      <c r="Z545" s="362"/>
      <c r="AA545" s="362"/>
    </row>
    <row r="546">
      <c r="A546" s="314"/>
      <c r="B546" s="439"/>
      <c r="C546" s="362"/>
      <c r="D546" s="440"/>
      <c r="E546" s="441"/>
      <c r="F546" s="440"/>
      <c r="G546" s="362"/>
      <c r="H546" s="362"/>
      <c r="I546" s="362"/>
      <c r="J546" s="362"/>
      <c r="K546" s="362"/>
      <c r="L546" s="362"/>
      <c r="M546" s="362"/>
      <c r="N546" s="362"/>
      <c r="O546" s="362"/>
      <c r="P546" s="362"/>
      <c r="Q546" s="362"/>
      <c r="R546" s="362"/>
      <c r="S546" s="362"/>
      <c r="T546" s="362"/>
      <c r="U546" s="362"/>
      <c r="V546" s="362"/>
      <c r="W546" s="362"/>
      <c r="X546" s="362"/>
      <c r="Y546" s="362"/>
      <c r="Z546" s="362"/>
      <c r="AA546" s="362"/>
    </row>
    <row r="547">
      <c r="A547" s="314"/>
      <c r="B547" s="439"/>
      <c r="C547" s="362"/>
      <c r="D547" s="440"/>
      <c r="E547" s="441"/>
      <c r="F547" s="440"/>
      <c r="G547" s="362"/>
      <c r="H547" s="362"/>
      <c r="I547" s="362"/>
      <c r="J547" s="362"/>
      <c r="K547" s="362"/>
      <c r="L547" s="362"/>
      <c r="M547" s="362"/>
      <c r="N547" s="362"/>
      <c r="O547" s="362"/>
      <c r="P547" s="362"/>
      <c r="Q547" s="362"/>
      <c r="R547" s="362"/>
      <c r="S547" s="362"/>
      <c r="T547" s="362"/>
      <c r="U547" s="362"/>
      <c r="V547" s="362"/>
      <c r="W547" s="362"/>
      <c r="X547" s="362"/>
      <c r="Y547" s="362"/>
      <c r="Z547" s="362"/>
      <c r="AA547" s="362"/>
    </row>
    <row r="548">
      <c r="A548" s="314"/>
      <c r="B548" s="439"/>
      <c r="C548" s="362"/>
      <c r="D548" s="440"/>
      <c r="E548" s="441"/>
      <c r="F548" s="440"/>
      <c r="G548" s="362"/>
      <c r="H548" s="362"/>
      <c r="I548" s="362"/>
      <c r="J548" s="362"/>
      <c r="K548" s="362"/>
      <c r="L548" s="362"/>
      <c r="M548" s="362"/>
      <c r="N548" s="362"/>
      <c r="O548" s="362"/>
      <c r="P548" s="362"/>
      <c r="Q548" s="362"/>
      <c r="R548" s="362"/>
      <c r="S548" s="362"/>
      <c r="T548" s="362"/>
      <c r="U548" s="362"/>
      <c r="V548" s="362"/>
      <c r="W548" s="362"/>
      <c r="X548" s="362"/>
      <c r="Y548" s="362"/>
      <c r="Z548" s="362"/>
      <c r="AA548" s="362"/>
    </row>
    <row r="549">
      <c r="A549" s="314"/>
      <c r="B549" s="439"/>
      <c r="C549" s="362"/>
      <c r="D549" s="440"/>
      <c r="E549" s="441"/>
      <c r="F549" s="440"/>
      <c r="G549" s="362"/>
      <c r="H549" s="362"/>
      <c r="I549" s="362"/>
      <c r="J549" s="362"/>
      <c r="K549" s="362"/>
      <c r="L549" s="362"/>
      <c r="M549" s="362"/>
      <c r="N549" s="362"/>
      <c r="O549" s="362"/>
      <c r="P549" s="362"/>
      <c r="Q549" s="362"/>
      <c r="R549" s="362"/>
      <c r="S549" s="362"/>
      <c r="T549" s="362"/>
      <c r="U549" s="362"/>
      <c r="V549" s="362"/>
      <c r="W549" s="362"/>
      <c r="X549" s="362"/>
      <c r="Y549" s="362"/>
      <c r="Z549" s="362"/>
      <c r="AA549" s="362"/>
    </row>
    <row r="550">
      <c r="A550" s="314"/>
      <c r="B550" s="439"/>
      <c r="C550" s="362"/>
      <c r="D550" s="440"/>
      <c r="E550" s="441"/>
      <c r="F550" s="440"/>
      <c r="G550" s="362"/>
      <c r="H550" s="362"/>
      <c r="I550" s="362"/>
      <c r="J550" s="362"/>
      <c r="K550" s="362"/>
      <c r="L550" s="362"/>
      <c r="M550" s="362"/>
      <c r="N550" s="362"/>
      <c r="O550" s="362"/>
      <c r="P550" s="362"/>
      <c r="Q550" s="362"/>
      <c r="R550" s="362"/>
      <c r="S550" s="362"/>
      <c r="T550" s="362"/>
      <c r="U550" s="362"/>
      <c r="V550" s="362"/>
      <c r="W550" s="362"/>
      <c r="X550" s="362"/>
      <c r="Y550" s="362"/>
      <c r="Z550" s="362"/>
      <c r="AA550" s="362"/>
    </row>
    <row r="551">
      <c r="A551" s="314"/>
      <c r="B551" s="439"/>
      <c r="C551" s="362"/>
      <c r="D551" s="440"/>
      <c r="E551" s="441"/>
      <c r="F551" s="440"/>
      <c r="G551" s="362"/>
      <c r="H551" s="362"/>
      <c r="I551" s="362"/>
      <c r="J551" s="362"/>
      <c r="K551" s="362"/>
      <c r="L551" s="362"/>
      <c r="M551" s="362"/>
      <c r="N551" s="362"/>
      <c r="O551" s="362"/>
      <c r="P551" s="362"/>
      <c r="Q551" s="362"/>
      <c r="R551" s="362"/>
      <c r="S551" s="362"/>
      <c r="T551" s="362"/>
      <c r="U551" s="362"/>
      <c r="V551" s="362"/>
      <c r="W551" s="362"/>
      <c r="X551" s="362"/>
      <c r="Y551" s="362"/>
      <c r="Z551" s="362"/>
      <c r="AA551" s="362"/>
    </row>
    <row r="552">
      <c r="A552" s="314"/>
      <c r="B552" s="439"/>
      <c r="C552" s="362"/>
      <c r="D552" s="440"/>
      <c r="E552" s="441"/>
      <c r="F552" s="440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  <c r="W552" s="362"/>
      <c r="X552" s="362"/>
      <c r="Y552" s="362"/>
      <c r="Z552" s="362"/>
      <c r="AA552" s="362"/>
    </row>
    <row r="553">
      <c r="A553" s="314"/>
      <c r="B553" s="439"/>
      <c r="C553" s="362"/>
      <c r="D553" s="440"/>
      <c r="E553" s="441"/>
      <c r="F553" s="440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  <c r="W553" s="362"/>
      <c r="X553" s="362"/>
      <c r="Y553" s="362"/>
      <c r="Z553" s="362"/>
      <c r="AA553" s="362"/>
    </row>
    <row r="554">
      <c r="A554" s="314"/>
      <c r="B554" s="439"/>
      <c r="C554" s="362"/>
      <c r="D554" s="440"/>
      <c r="E554" s="441"/>
      <c r="F554" s="440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  <c r="W554" s="362"/>
      <c r="X554" s="362"/>
      <c r="Y554" s="362"/>
      <c r="Z554" s="362"/>
      <c r="AA554" s="362"/>
    </row>
    <row r="555">
      <c r="A555" s="314"/>
      <c r="B555" s="439"/>
      <c r="C555" s="362"/>
      <c r="D555" s="440"/>
      <c r="E555" s="441"/>
      <c r="F555" s="440"/>
      <c r="G555" s="362"/>
      <c r="H555" s="362"/>
      <c r="I555" s="362"/>
      <c r="J555" s="362"/>
      <c r="K555" s="362"/>
      <c r="L555" s="362"/>
      <c r="M555" s="362"/>
      <c r="N555" s="362"/>
      <c r="O555" s="362"/>
      <c r="P555" s="362"/>
      <c r="Q555" s="362"/>
      <c r="R555" s="362"/>
      <c r="S555" s="362"/>
      <c r="T555" s="362"/>
      <c r="U555" s="362"/>
      <c r="V555" s="362"/>
      <c r="W555" s="362"/>
      <c r="X555" s="362"/>
      <c r="Y555" s="362"/>
      <c r="Z555" s="362"/>
      <c r="AA555" s="362"/>
    </row>
    <row r="556">
      <c r="A556" s="314"/>
      <c r="B556" s="439"/>
      <c r="C556" s="362"/>
      <c r="D556" s="440"/>
      <c r="E556" s="441"/>
      <c r="F556" s="440"/>
      <c r="G556" s="362"/>
      <c r="H556" s="362"/>
      <c r="I556" s="362"/>
      <c r="J556" s="362"/>
      <c r="K556" s="362"/>
      <c r="L556" s="362"/>
      <c r="M556" s="362"/>
      <c r="N556" s="362"/>
      <c r="O556" s="362"/>
      <c r="P556" s="362"/>
      <c r="Q556" s="362"/>
      <c r="R556" s="362"/>
      <c r="S556" s="362"/>
      <c r="T556" s="362"/>
      <c r="U556" s="362"/>
      <c r="V556" s="362"/>
      <c r="W556" s="362"/>
      <c r="X556" s="362"/>
      <c r="Y556" s="362"/>
      <c r="Z556" s="362"/>
      <c r="AA556" s="362"/>
    </row>
    <row r="557">
      <c r="A557" s="314"/>
      <c r="B557" s="439"/>
      <c r="C557" s="362"/>
      <c r="D557" s="440"/>
      <c r="E557" s="441"/>
      <c r="F557" s="440"/>
      <c r="G557" s="362"/>
      <c r="H557" s="362"/>
      <c r="I557" s="362"/>
      <c r="J557" s="362"/>
      <c r="K557" s="362"/>
      <c r="L557" s="362"/>
      <c r="M557" s="362"/>
      <c r="N557" s="362"/>
      <c r="O557" s="362"/>
      <c r="P557" s="362"/>
      <c r="Q557" s="362"/>
      <c r="R557" s="362"/>
      <c r="S557" s="362"/>
      <c r="T557" s="362"/>
      <c r="U557" s="362"/>
      <c r="V557" s="362"/>
      <c r="W557" s="362"/>
      <c r="X557" s="362"/>
      <c r="Y557" s="362"/>
      <c r="Z557" s="362"/>
      <c r="AA557" s="362"/>
    </row>
    <row r="558">
      <c r="A558" s="314"/>
      <c r="B558" s="439"/>
      <c r="C558" s="362"/>
      <c r="D558" s="440"/>
      <c r="E558" s="441"/>
      <c r="F558" s="440"/>
      <c r="G558" s="362"/>
      <c r="H558" s="362"/>
      <c r="I558" s="362"/>
      <c r="J558" s="362"/>
      <c r="K558" s="362"/>
      <c r="L558" s="362"/>
      <c r="M558" s="362"/>
      <c r="N558" s="362"/>
      <c r="O558" s="362"/>
      <c r="P558" s="362"/>
      <c r="Q558" s="362"/>
      <c r="R558" s="362"/>
      <c r="S558" s="362"/>
      <c r="T558" s="362"/>
      <c r="U558" s="362"/>
      <c r="V558" s="362"/>
      <c r="W558" s="362"/>
      <c r="X558" s="362"/>
      <c r="Y558" s="362"/>
      <c r="Z558" s="362"/>
      <c r="AA558" s="362"/>
    </row>
    <row r="559">
      <c r="A559" s="314"/>
      <c r="B559" s="439"/>
      <c r="C559" s="362"/>
      <c r="D559" s="440"/>
      <c r="E559" s="441"/>
      <c r="F559" s="440"/>
      <c r="G559" s="362"/>
      <c r="H559" s="362"/>
      <c r="I559" s="362"/>
      <c r="J559" s="362"/>
      <c r="K559" s="362"/>
      <c r="L559" s="362"/>
      <c r="M559" s="362"/>
      <c r="N559" s="362"/>
      <c r="O559" s="362"/>
      <c r="P559" s="362"/>
      <c r="Q559" s="362"/>
      <c r="R559" s="362"/>
      <c r="S559" s="362"/>
      <c r="T559" s="362"/>
      <c r="U559" s="362"/>
      <c r="V559" s="362"/>
      <c r="W559" s="362"/>
      <c r="X559" s="362"/>
      <c r="Y559" s="362"/>
      <c r="Z559" s="362"/>
      <c r="AA559" s="362"/>
    </row>
    <row r="560">
      <c r="A560" s="314"/>
      <c r="B560" s="439"/>
      <c r="C560" s="362"/>
      <c r="D560" s="440"/>
      <c r="E560" s="441"/>
      <c r="F560" s="440"/>
      <c r="G560" s="362"/>
      <c r="H560" s="362"/>
      <c r="I560" s="362"/>
      <c r="J560" s="362"/>
      <c r="K560" s="362"/>
      <c r="L560" s="362"/>
      <c r="M560" s="362"/>
      <c r="N560" s="362"/>
      <c r="O560" s="362"/>
      <c r="P560" s="362"/>
      <c r="Q560" s="362"/>
      <c r="R560" s="362"/>
      <c r="S560" s="362"/>
      <c r="T560" s="362"/>
      <c r="U560" s="362"/>
      <c r="V560" s="362"/>
      <c r="W560" s="362"/>
      <c r="X560" s="362"/>
      <c r="Y560" s="362"/>
      <c r="Z560" s="362"/>
      <c r="AA560" s="362"/>
    </row>
    <row r="561">
      <c r="A561" s="314"/>
      <c r="B561" s="439"/>
      <c r="C561" s="362"/>
      <c r="D561" s="440"/>
      <c r="E561" s="441"/>
      <c r="F561" s="440"/>
      <c r="G561" s="362"/>
      <c r="H561" s="362"/>
      <c r="I561" s="362"/>
      <c r="J561" s="362"/>
      <c r="K561" s="362"/>
      <c r="L561" s="362"/>
      <c r="M561" s="362"/>
      <c r="N561" s="362"/>
      <c r="O561" s="362"/>
      <c r="P561" s="362"/>
      <c r="Q561" s="362"/>
      <c r="R561" s="362"/>
      <c r="S561" s="362"/>
      <c r="T561" s="362"/>
      <c r="U561" s="362"/>
      <c r="V561" s="362"/>
      <c r="W561" s="362"/>
      <c r="X561" s="362"/>
      <c r="Y561" s="362"/>
      <c r="Z561" s="362"/>
      <c r="AA561" s="362"/>
    </row>
    <row r="562">
      <c r="A562" s="314"/>
      <c r="B562" s="439"/>
      <c r="C562" s="362"/>
      <c r="D562" s="440"/>
      <c r="E562" s="441"/>
      <c r="F562" s="440"/>
      <c r="G562" s="362"/>
      <c r="H562" s="362"/>
      <c r="I562" s="362"/>
      <c r="J562" s="362"/>
      <c r="K562" s="362"/>
      <c r="L562" s="362"/>
      <c r="M562" s="362"/>
      <c r="N562" s="362"/>
      <c r="O562" s="362"/>
      <c r="P562" s="362"/>
      <c r="Q562" s="362"/>
      <c r="R562" s="362"/>
      <c r="S562" s="362"/>
      <c r="T562" s="362"/>
      <c r="U562" s="362"/>
      <c r="V562" s="362"/>
      <c r="W562" s="362"/>
      <c r="X562" s="362"/>
      <c r="Y562" s="362"/>
      <c r="Z562" s="362"/>
      <c r="AA562" s="362"/>
    </row>
    <row r="563">
      <c r="A563" s="314"/>
      <c r="B563" s="439"/>
      <c r="C563" s="362"/>
      <c r="D563" s="440"/>
      <c r="E563" s="441"/>
      <c r="F563" s="440"/>
      <c r="G563" s="362"/>
      <c r="H563" s="362"/>
      <c r="I563" s="362"/>
      <c r="J563" s="362"/>
      <c r="K563" s="362"/>
      <c r="L563" s="362"/>
      <c r="M563" s="362"/>
      <c r="N563" s="362"/>
      <c r="O563" s="362"/>
      <c r="P563" s="362"/>
      <c r="Q563" s="362"/>
      <c r="R563" s="362"/>
      <c r="S563" s="362"/>
      <c r="T563" s="362"/>
      <c r="U563" s="362"/>
      <c r="V563" s="362"/>
      <c r="W563" s="362"/>
      <c r="X563" s="362"/>
      <c r="Y563" s="362"/>
      <c r="Z563" s="362"/>
      <c r="AA563" s="362"/>
    </row>
    <row r="564">
      <c r="A564" s="314"/>
      <c r="B564" s="439"/>
      <c r="C564" s="362"/>
      <c r="D564" s="440"/>
      <c r="E564" s="441"/>
      <c r="F564" s="440"/>
      <c r="G564" s="362"/>
      <c r="H564" s="362"/>
      <c r="I564" s="362"/>
      <c r="J564" s="362"/>
      <c r="K564" s="362"/>
      <c r="L564" s="362"/>
      <c r="M564" s="362"/>
      <c r="N564" s="362"/>
      <c r="O564" s="362"/>
      <c r="P564" s="362"/>
      <c r="Q564" s="362"/>
      <c r="R564" s="362"/>
      <c r="S564" s="362"/>
      <c r="T564" s="362"/>
      <c r="U564" s="362"/>
      <c r="V564" s="362"/>
      <c r="W564" s="362"/>
      <c r="X564" s="362"/>
      <c r="Y564" s="362"/>
      <c r="Z564" s="362"/>
      <c r="AA564" s="362"/>
    </row>
    <row r="565">
      <c r="A565" s="314"/>
      <c r="B565" s="439"/>
      <c r="C565" s="362"/>
      <c r="D565" s="440"/>
      <c r="E565" s="441"/>
      <c r="F565" s="440"/>
      <c r="G565" s="362"/>
      <c r="H565" s="362"/>
      <c r="I565" s="362"/>
      <c r="J565" s="362"/>
      <c r="K565" s="362"/>
      <c r="L565" s="362"/>
      <c r="M565" s="362"/>
      <c r="N565" s="362"/>
      <c r="O565" s="362"/>
      <c r="P565" s="362"/>
      <c r="Q565" s="362"/>
      <c r="R565" s="362"/>
      <c r="S565" s="362"/>
      <c r="T565" s="362"/>
      <c r="U565" s="362"/>
      <c r="V565" s="362"/>
      <c r="W565" s="362"/>
      <c r="X565" s="362"/>
      <c r="Y565" s="362"/>
      <c r="Z565" s="362"/>
      <c r="AA565" s="362"/>
    </row>
    <row r="566">
      <c r="A566" s="314"/>
      <c r="B566" s="439"/>
      <c r="C566" s="362"/>
      <c r="D566" s="440"/>
      <c r="E566" s="441"/>
      <c r="F566" s="440"/>
      <c r="G566" s="362"/>
      <c r="H566" s="362"/>
      <c r="I566" s="362"/>
      <c r="J566" s="362"/>
      <c r="K566" s="362"/>
      <c r="L566" s="362"/>
      <c r="M566" s="362"/>
      <c r="N566" s="362"/>
      <c r="O566" s="362"/>
      <c r="P566" s="362"/>
      <c r="Q566" s="362"/>
      <c r="R566" s="362"/>
      <c r="S566" s="362"/>
      <c r="T566" s="362"/>
      <c r="U566" s="362"/>
      <c r="V566" s="362"/>
      <c r="W566" s="362"/>
      <c r="X566" s="362"/>
      <c r="Y566" s="362"/>
      <c r="Z566" s="362"/>
      <c r="AA566" s="362"/>
    </row>
    <row r="567">
      <c r="A567" s="314"/>
      <c r="B567" s="439"/>
      <c r="C567" s="362"/>
      <c r="D567" s="440"/>
      <c r="E567" s="441"/>
      <c r="F567" s="440"/>
      <c r="G567" s="362"/>
      <c r="H567" s="362"/>
      <c r="I567" s="362"/>
      <c r="J567" s="362"/>
      <c r="K567" s="362"/>
      <c r="L567" s="362"/>
      <c r="M567" s="362"/>
      <c r="N567" s="362"/>
      <c r="O567" s="362"/>
      <c r="P567" s="362"/>
      <c r="Q567" s="362"/>
      <c r="R567" s="362"/>
      <c r="S567" s="362"/>
      <c r="T567" s="362"/>
      <c r="U567" s="362"/>
      <c r="V567" s="362"/>
      <c r="W567" s="362"/>
      <c r="X567" s="362"/>
      <c r="Y567" s="362"/>
      <c r="Z567" s="362"/>
      <c r="AA567" s="362"/>
    </row>
    <row r="568">
      <c r="A568" s="314"/>
      <c r="B568" s="439"/>
      <c r="C568" s="362"/>
      <c r="D568" s="440"/>
      <c r="E568" s="441"/>
      <c r="F568" s="440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2"/>
      <c r="V568" s="362"/>
      <c r="W568" s="362"/>
      <c r="X568" s="362"/>
      <c r="Y568" s="362"/>
      <c r="Z568" s="362"/>
      <c r="AA568" s="362"/>
    </row>
    <row r="569">
      <c r="A569" s="314"/>
      <c r="B569" s="439"/>
      <c r="C569" s="362"/>
      <c r="D569" s="440"/>
      <c r="E569" s="441"/>
      <c r="F569" s="440"/>
      <c r="G569" s="362"/>
      <c r="H569" s="362"/>
      <c r="I569" s="362"/>
      <c r="J569" s="362"/>
      <c r="K569" s="362"/>
      <c r="L569" s="362"/>
      <c r="M569" s="362"/>
      <c r="N569" s="362"/>
      <c r="O569" s="362"/>
      <c r="P569" s="362"/>
      <c r="Q569" s="362"/>
      <c r="R569" s="362"/>
      <c r="S569" s="362"/>
      <c r="T569" s="362"/>
      <c r="U569" s="362"/>
      <c r="V569" s="362"/>
      <c r="W569" s="362"/>
      <c r="X569" s="362"/>
      <c r="Y569" s="362"/>
      <c r="Z569" s="362"/>
      <c r="AA569" s="362"/>
    </row>
    <row r="570">
      <c r="A570" s="314"/>
      <c r="B570" s="439"/>
      <c r="C570" s="362"/>
      <c r="D570" s="440"/>
      <c r="E570" s="441"/>
      <c r="F570" s="440"/>
      <c r="G570" s="362"/>
      <c r="H570" s="362"/>
      <c r="I570" s="362"/>
      <c r="J570" s="362"/>
      <c r="K570" s="362"/>
      <c r="L570" s="362"/>
      <c r="M570" s="362"/>
      <c r="N570" s="362"/>
      <c r="O570" s="362"/>
      <c r="P570" s="362"/>
      <c r="Q570" s="362"/>
      <c r="R570" s="362"/>
      <c r="S570" s="362"/>
      <c r="T570" s="362"/>
      <c r="U570" s="362"/>
      <c r="V570" s="362"/>
      <c r="W570" s="362"/>
      <c r="X570" s="362"/>
      <c r="Y570" s="362"/>
      <c r="Z570" s="362"/>
      <c r="AA570" s="362"/>
    </row>
    <row r="571">
      <c r="A571" s="314"/>
      <c r="B571" s="439"/>
      <c r="C571" s="362"/>
      <c r="D571" s="440"/>
      <c r="E571" s="441"/>
      <c r="F571" s="440"/>
      <c r="G571" s="362"/>
      <c r="H571" s="362"/>
      <c r="I571" s="362"/>
      <c r="J571" s="362"/>
      <c r="K571" s="362"/>
      <c r="L571" s="362"/>
      <c r="M571" s="362"/>
      <c r="N571" s="362"/>
      <c r="O571" s="362"/>
      <c r="P571" s="362"/>
      <c r="Q571" s="362"/>
      <c r="R571" s="362"/>
      <c r="S571" s="362"/>
      <c r="T571" s="362"/>
      <c r="U571" s="362"/>
      <c r="V571" s="362"/>
      <c r="W571" s="362"/>
      <c r="X571" s="362"/>
      <c r="Y571" s="362"/>
      <c r="Z571" s="362"/>
      <c r="AA571" s="362"/>
    </row>
    <row r="572">
      <c r="A572" s="314"/>
      <c r="B572" s="439"/>
      <c r="C572" s="362"/>
      <c r="D572" s="440"/>
      <c r="E572" s="441"/>
      <c r="F572" s="440"/>
      <c r="G572" s="362"/>
      <c r="H572" s="362"/>
      <c r="I572" s="362"/>
      <c r="J572" s="362"/>
      <c r="K572" s="362"/>
      <c r="L572" s="362"/>
      <c r="M572" s="362"/>
      <c r="N572" s="362"/>
      <c r="O572" s="362"/>
      <c r="P572" s="362"/>
      <c r="Q572" s="362"/>
      <c r="R572" s="362"/>
      <c r="S572" s="362"/>
      <c r="T572" s="362"/>
      <c r="U572" s="362"/>
      <c r="V572" s="362"/>
      <c r="W572" s="362"/>
      <c r="X572" s="362"/>
      <c r="Y572" s="362"/>
      <c r="Z572" s="362"/>
      <c r="AA572" s="362"/>
    </row>
    <row r="573">
      <c r="A573" s="314"/>
      <c r="B573" s="439"/>
      <c r="C573" s="362"/>
      <c r="D573" s="440"/>
      <c r="E573" s="441"/>
      <c r="F573" s="440"/>
      <c r="G573" s="362"/>
      <c r="H573" s="362"/>
      <c r="I573" s="362"/>
      <c r="J573" s="362"/>
      <c r="K573" s="362"/>
      <c r="L573" s="362"/>
      <c r="M573" s="362"/>
      <c r="N573" s="362"/>
      <c r="O573" s="362"/>
      <c r="P573" s="362"/>
      <c r="Q573" s="362"/>
      <c r="R573" s="362"/>
      <c r="S573" s="362"/>
      <c r="T573" s="362"/>
      <c r="U573" s="362"/>
      <c r="V573" s="362"/>
      <c r="W573" s="362"/>
      <c r="X573" s="362"/>
      <c r="Y573" s="362"/>
      <c r="Z573" s="362"/>
      <c r="AA573" s="362"/>
    </row>
    <row r="574">
      <c r="A574" s="314"/>
      <c r="B574" s="439"/>
      <c r="C574" s="362"/>
      <c r="D574" s="440"/>
      <c r="E574" s="441"/>
      <c r="F574" s="440"/>
      <c r="G574" s="362"/>
      <c r="H574" s="362"/>
      <c r="I574" s="362"/>
      <c r="J574" s="362"/>
      <c r="K574" s="362"/>
      <c r="L574" s="362"/>
      <c r="M574" s="362"/>
      <c r="N574" s="362"/>
      <c r="O574" s="362"/>
      <c r="P574" s="362"/>
      <c r="Q574" s="362"/>
      <c r="R574" s="362"/>
      <c r="S574" s="362"/>
      <c r="T574" s="362"/>
      <c r="U574" s="362"/>
      <c r="V574" s="362"/>
      <c r="W574" s="362"/>
      <c r="X574" s="362"/>
      <c r="Y574" s="362"/>
      <c r="Z574" s="362"/>
      <c r="AA574" s="362"/>
    </row>
    <row r="575">
      <c r="A575" s="314"/>
      <c r="B575" s="439"/>
      <c r="C575" s="362"/>
      <c r="D575" s="440"/>
      <c r="E575" s="441"/>
      <c r="F575" s="440"/>
      <c r="G575" s="362"/>
      <c r="H575" s="362"/>
      <c r="I575" s="362"/>
      <c r="J575" s="362"/>
      <c r="K575" s="362"/>
      <c r="L575" s="362"/>
      <c r="M575" s="362"/>
      <c r="N575" s="362"/>
      <c r="O575" s="362"/>
      <c r="P575" s="362"/>
      <c r="Q575" s="362"/>
      <c r="R575" s="362"/>
      <c r="S575" s="362"/>
      <c r="T575" s="362"/>
      <c r="U575" s="362"/>
      <c r="V575" s="362"/>
      <c r="W575" s="362"/>
      <c r="X575" s="362"/>
      <c r="Y575" s="362"/>
      <c r="Z575" s="362"/>
      <c r="AA575" s="362"/>
    </row>
    <row r="576">
      <c r="A576" s="314"/>
      <c r="B576" s="439"/>
      <c r="C576" s="362"/>
      <c r="D576" s="440"/>
      <c r="E576" s="441"/>
      <c r="F576" s="440"/>
      <c r="G576" s="362"/>
      <c r="H576" s="362"/>
      <c r="I576" s="362"/>
      <c r="J576" s="362"/>
      <c r="K576" s="362"/>
      <c r="L576" s="362"/>
      <c r="M576" s="362"/>
      <c r="N576" s="362"/>
      <c r="O576" s="362"/>
      <c r="P576" s="362"/>
      <c r="Q576" s="362"/>
      <c r="R576" s="362"/>
      <c r="S576" s="362"/>
      <c r="T576" s="362"/>
      <c r="U576" s="362"/>
      <c r="V576" s="362"/>
      <c r="W576" s="362"/>
      <c r="X576" s="362"/>
      <c r="Y576" s="362"/>
      <c r="Z576" s="362"/>
      <c r="AA576" s="362"/>
    </row>
    <row r="577">
      <c r="A577" s="314"/>
      <c r="B577" s="439"/>
      <c r="C577" s="362"/>
      <c r="D577" s="440"/>
      <c r="E577" s="441"/>
      <c r="F577" s="440"/>
      <c r="G577" s="362"/>
      <c r="H577" s="362"/>
      <c r="I577" s="362"/>
      <c r="J577" s="362"/>
      <c r="K577" s="362"/>
      <c r="L577" s="362"/>
      <c r="M577" s="362"/>
      <c r="N577" s="362"/>
      <c r="O577" s="362"/>
      <c r="P577" s="362"/>
      <c r="Q577" s="362"/>
      <c r="R577" s="362"/>
      <c r="S577" s="362"/>
      <c r="T577" s="362"/>
      <c r="U577" s="362"/>
      <c r="V577" s="362"/>
      <c r="W577" s="362"/>
      <c r="X577" s="362"/>
      <c r="Y577" s="362"/>
      <c r="Z577" s="362"/>
      <c r="AA577" s="362"/>
    </row>
    <row r="578">
      <c r="A578" s="314"/>
      <c r="B578" s="439"/>
      <c r="C578" s="362"/>
      <c r="D578" s="440"/>
      <c r="E578" s="441"/>
      <c r="F578" s="440"/>
      <c r="G578" s="362"/>
      <c r="H578" s="362"/>
      <c r="I578" s="362"/>
      <c r="J578" s="362"/>
      <c r="K578" s="362"/>
      <c r="L578" s="362"/>
      <c r="M578" s="362"/>
      <c r="N578" s="362"/>
      <c r="O578" s="362"/>
      <c r="P578" s="362"/>
      <c r="Q578" s="362"/>
      <c r="R578" s="362"/>
      <c r="S578" s="362"/>
      <c r="T578" s="362"/>
      <c r="U578" s="362"/>
      <c r="V578" s="362"/>
      <c r="W578" s="362"/>
      <c r="X578" s="362"/>
      <c r="Y578" s="362"/>
      <c r="Z578" s="362"/>
      <c r="AA578" s="362"/>
    </row>
    <row r="579">
      <c r="A579" s="314"/>
      <c r="B579" s="439"/>
      <c r="C579" s="362"/>
      <c r="D579" s="440"/>
      <c r="E579" s="441"/>
      <c r="F579" s="440"/>
      <c r="G579" s="362"/>
      <c r="H579" s="362"/>
      <c r="I579" s="362"/>
      <c r="J579" s="362"/>
      <c r="K579" s="362"/>
      <c r="L579" s="362"/>
      <c r="M579" s="362"/>
      <c r="N579" s="362"/>
      <c r="O579" s="362"/>
      <c r="P579" s="362"/>
      <c r="Q579" s="362"/>
      <c r="R579" s="362"/>
      <c r="S579" s="362"/>
      <c r="T579" s="362"/>
      <c r="U579" s="362"/>
      <c r="V579" s="362"/>
      <c r="W579" s="362"/>
      <c r="X579" s="362"/>
      <c r="Y579" s="362"/>
      <c r="Z579" s="362"/>
      <c r="AA579" s="362"/>
    </row>
    <row r="580">
      <c r="A580" s="314"/>
      <c r="B580" s="439"/>
      <c r="C580" s="362"/>
      <c r="D580" s="440"/>
      <c r="E580" s="441"/>
      <c r="F580" s="440"/>
      <c r="G580" s="362"/>
      <c r="H580" s="362"/>
      <c r="I580" s="362"/>
      <c r="J580" s="362"/>
      <c r="K580" s="362"/>
      <c r="L580" s="362"/>
      <c r="M580" s="362"/>
      <c r="N580" s="362"/>
      <c r="O580" s="362"/>
      <c r="P580" s="362"/>
      <c r="Q580" s="362"/>
      <c r="R580" s="362"/>
      <c r="S580" s="362"/>
      <c r="T580" s="362"/>
      <c r="U580" s="362"/>
      <c r="V580" s="362"/>
      <c r="W580" s="362"/>
      <c r="X580" s="362"/>
      <c r="Y580" s="362"/>
      <c r="Z580" s="362"/>
      <c r="AA580" s="362"/>
    </row>
    <row r="581">
      <c r="A581" s="314"/>
      <c r="B581" s="439"/>
      <c r="C581" s="362"/>
      <c r="D581" s="440"/>
      <c r="E581" s="441"/>
      <c r="F581" s="440"/>
      <c r="G581" s="362"/>
      <c r="H581" s="362"/>
      <c r="I581" s="362"/>
      <c r="J581" s="362"/>
      <c r="K581" s="362"/>
      <c r="L581" s="362"/>
      <c r="M581" s="362"/>
      <c r="N581" s="362"/>
      <c r="O581" s="362"/>
      <c r="P581" s="362"/>
      <c r="Q581" s="362"/>
      <c r="R581" s="362"/>
      <c r="S581" s="362"/>
      <c r="T581" s="362"/>
      <c r="U581" s="362"/>
      <c r="V581" s="362"/>
      <c r="W581" s="362"/>
      <c r="X581" s="362"/>
      <c r="Y581" s="362"/>
      <c r="Z581" s="362"/>
      <c r="AA581" s="362"/>
    </row>
    <row r="582">
      <c r="A582" s="314"/>
      <c r="B582" s="439"/>
      <c r="C582" s="362"/>
      <c r="D582" s="440"/>
      <c r="E582" s="441"/>
      <c r="F582" s="440"/>
      <c r="G582" s="362"/>
      <c r="H582" s="362"/>
      <c r="I582" s="362"/>
      <c r="J582" s="362"/>
      <c r="K582" s="362"/>
      <c r="L582" s="362"/>
      <c r="M582" s="362"/>
      <c r="N582" s="362"/>
      <c r="O582" s="362"/>
      <c r="P582" s="362"/>
      <c r="Q582" s="362"/>
      <c r="R582" s="362"/>
      <c r="S582" s="362"/>
      <c r="T582" s="362"/>
      <c r="U582" s="362"/>
      <c r="V582" s="362"/>
      <c r="W582" s="362"/>
      <c r="X582" s="362"/>
      <c r="Y582" s="362"/>
      <c r="Z582" s="362"/>
      <c r="AA582" s="362"/>
    </row>
    <row r="583">
      <c r="A583" s="314"/>
      <c r="B583" s="439"/>
      <c r="C583" s="362"/>
      <c r="D583" s="440"/>
      <c r="E583" s="441"/>
      <c r="F583" s="440"/>
      <c r="G583" s="362"/>
      <c r="H583" s="362"/>
      <c r="I583" s="362"/>
      <c r="J583" s="362"/>
      <c r="K583" s="362"/>
      <c r="L583" s="362"/>
      <c r="M583" s="362"/>
      <c r="N583" s="362"/>
      <c r="O583" s="362"/>
      <c r="P583" s="362"/>
      <c r="Q583" s="362"/>
      <c r="R583" s="362"/>
      <c r="S583" s="362"/>
      <c r="T583" s="362"/>
      <c r="U583" s="362"/>
      <c r="V583" s="362"/>
      <c r="W583" s="362"/>
      <c r="X583" s="362"/>
      <c r="Y583" s="362"/>
      <c r="Z583" s="362"/>
      <c r="AA583" s="362"/>
    </row>
    <row r="584">
      <c r="A584" s="314"/>
      <c r="B584" s="439"/>
      <c r="C584" s="362"/>
      <c r="D584" s="440"/>
      <c r="E584" s="441"/>
      <c r="F584" s="440"/>
      <c r="G584" s="362"/>
      <c r="H584" s="362"/>
      <c r="I584" s="362"/>
      <c r="J584" s="362"/>
      <c r="K584" s="362"/>
      <c r="L584" s="362"/>
      <c r="M584" s="362"/>
      <c r="N584" s="362"/>
      <c r="O584" s="362"/>
      <c r="P584" s="362"/>
      <c r="Q584" s="362"/>
      <c r="R584" s="362"/>
      <c r="S584" s="362"/>
      <c r="T584" s="362"/>
      <c r="U584" s="362"/>
      <c r="V584" s="362"/>
      <c r="W584" s="362"/>
      <c r="X584" s="362"/>
      <c r="Y584" s="362"/>
      <c r="Z584" s="362"/>
      <c r="AA584" s="362"/>
    </row>
    <row r="585">
      <c r="A585" s="314"/>
      <c r="B585" s="439"/>
      <c r="C585" s="362"/>
      <c r="D585" s="440"/>
      <c r="E585" s="441"/>
      <c r="F585" s="440"/>
      <c r="G585" s="362"/>
      <c r="H585" s="362"/>
      <c r="I585" s="362"/>
      <c r="J585" s="362"/>
      <c r="K585" s="362"/>
      <c r="L585" s="362"/>
      <c r="M585" s="362"/>
      <c r="N585" s="362"/>
      <c r="O585" s="362"/>
      <c r="P585" s="362"/>
      <c r="Q585" s="362"/>
      <c r="R585" s="362"/>
      <c r="S585" s="362"/>
      <c r="T585" s="362"/>
      <c r="U585" s="362"/>
      <c r="V585" s="362"/>
      <c r="W585" s="362"/>
      <c r="X585" s="362"/>
      <c r="Y585" s="362"/>
      <c r="Z585" s="362"/>
      <c r="AA585" s="362"/>
    </row>
    <row r="586">
      <c r="A586" s="314"/>
      <c r="B586" s="439"/>
      <c r="C586" s="362"/>
      <c r="D586" s="440"/>
      <c r="E586" s="441"/>
      <c r="F586" s="440"/>
      <c r="G586" s="362"/>
      <c r="H586" s="362"/>
      <c r="I586" s="362"/>
      <c r="J586" s="362"/>
      <c r="K586" s="362"/>
      <c r="L586" s="362"/>
      <c r="M586" s="362"/>
      <c r="N586" s="362"/>
      <c r="O586" s="362"/>
      <c r="P586" s="362"/>
      <c r="Q586" s="362"/>
      <c r="R586" s="362"/>
      <c r="S586" s="362"/>
      <c r="T586" s="362"/>
      <c r="U586" s="362"/>
      <c r="V586" s="362"/>
      <c r="W586" s="362"/>
      <c r="X586" s="362"/>
      <c r="Y586" s="362"/>
      <c r="Z586" s="362"/>
      <c r="AA586" s="362"/>
    </row>
    <row r="587">
      <c r="A587" s="314"/>
      <c r="B587" s="439"/>
      <c r="C587" s="362"/>
      <c r="D587" s="440"/>
      <c r="E587" s="441"/>
      <c r="F587" s="440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2"/>
      <c r="V587" s="362"/>
      <c r="W587" s="362"/>
      <c r="X587" s="362"/>
      <c r="Y587" s="362"/>
      <c r="Z587" s="362"/>
      <c r="AA587" s="362"/>
    </row>
    <row r="588">
      <c r="A588" s="314"/>
      <c r="B588" s="439"/>
      <c r="C588" s="362"/>
      <c r="D588" s="440"/>
      <c r="E588" s="441"/>
      <c r="F588" s="440"/>
      <c r="G588" s="362"/>
      <c r="H588" s="362"/>
      <c r="I588" s="362"/>
      <c r="J588" s="362"/>
      <c r="K588" s="362"/>
      <c r="L588" s="362"/>
      <c r="M588" s="362"/>
      <c r="N588" s="362"/>
      <c r="O588" s="362"/>
      <c r="P588" s="362"/>
      <c r="Q588" s="362"/>
      <c r="R588" s="362"/>
      <c r="S588" s="362"/>
      <c r="T588" s="362"/>
      <c r="U588" s="362"/>
      <c r="V588" s="362"/>
      <c r="W588" s="362"/>
      <c r="X588" s="362"/>
      <c r="Y588" s="362"/>
      <c r="Z588" s="362"/>
      <c r="AA588" s="362"/>
    </row>
    <row r="589">
      <c r="A589" s="314"/>
      <c r="B589" s="439"/>
      <c r="C589" s="362"/>
      <c r="D589" s="440"/>
      <c r="E589" s="441"/>
      <c r="F589" s="440"/>
      <c r="G589" s="362"/>
      <c r="H589" s="362"/>
      <c r="I589" s="362"/>
      <c r="J589" s="362"/>
      <c r="K589" s="362"/>
      <c r="L589" s="362"/>
      <c r="M589" s="362"/>
      <c r="N589" s="362"/>
      <c r="O589" s="362"/>
      <c r="P589" s="362"/>
      <c r="Q589" s="362"/>
      <c r="R589" s="362"/>
      <c r="S589" s="362"/>
      <c r="T589" s="362"/>
      <c r="U589" s="362"/>
      <c r="V589" s="362"/>
      <c r="W589" s="362"/>
      <c r="X589" s="362"/>
      <c r="Y589" s="362"/>
      <c r="Z589" s="362"/>
      <c r="AA589" s="362"/>
    </row>
    <row r="590">
      <c r="A590" s="314"/>
      <c r="B590" s="439"/>
      <c r="C590" s="362"/>
      <c r="D590" s="440"/>
      <c r="E590" s="441"/>
      <c r="F590" s="440"/>
      <c r="G590" s="362"/>
      <c r="H590" s="362"/>
      <c r="I590" s="362"/>
      <c r="J590" s="362"/>
      <c r="K590" s="362"/>
      <c r="L590" s="362"/>
      <c r="M590" s="362"/>
      <c r="N590" s="362"/>
      <c r="O590" s="362"/>
      <c r="P590" s="362"/>
      <c r="Q590" s="362"/>
      <c r="R590" s="362"/>
      <c r="S590" s="362"/>
      <c r="T590" s="362"/>
      <c r="U590" s="362"/>
      <c r="V590" s="362"/>
      <c r="W590" s="362"/>
      <c r="X590" s="362"/>
      <c r="Y590" s="362"/>
      <c r="Z590" s="362"/>
      <c r="AA590" s="362"/>
    </row>
    <row r="591">
      <c r="A591" s="314"/>
      <c r="B591" s="439"/>
      <c r="C591" s="362"/>
      <c r="D591" s="440"/>
      <c r="E591" s="441"/>
      <c r="F591" s="440"/>
      <c r="G591" s="362"/>
      <c r="H591" s="362"/>
      <c r="I591" s="362"/>
      <c r="J591" s="362"/>
      <c r="K591" s="362"/>
      <c r="L591" s="362"/>
      <c r="M591" s="362"/>
      <c r="N591" s="362"/>
      <c r="O591" s="362"/>
      <c r="P591" s="362"/>
      <c r="Q591" s="362"/>
      <c r="R591" s="362"/>
      <c r="S591" s="362"/>
      <c r="T591" s="362"/>
      <c r="U591" s="362"/>
      <c r="V591" s="362"/>
      <c r="W591" s="362"/>
      <c r="X591" s="362"/>
      <c r="Y591" s="362"/>
      <c r="Z591" s="362"/>
      <c r="AA591" s="362"/>
    </row>
    <row r="592">
      <c r="A592" s="314"/>
      <c r="B592" s="439"/>
      <c r="C592" s="362"/>
      <c r="D592" s="440"/>
      <c r="E592" s="441"/>
      <c r="F592" s="440"/>
      <c r="G592" s="362"/>
      <c r="H592" s="362"/>
      <c r="I592" s="362"/>
      <c r="J592" s="362"/>
      <c r="K592" s="362"/>
      <c r="L592" s="362"/>
      <c r="M592" s="362"/>
      <c r="N592" s="362"/>
      <c r="O592" s="362"/>
      <c r="P592" s="362"/>
      <c r="Q592" s="362"/>
      <c r="R592" s="362"/>
      <c r="S592" s="362"/>
      <c r="T592" s="362"/>
      <c r="U592" s="362"/>
      <c r="V592" s="362"/>
      <c r="W592" s="362"/>
      <c r="X592" s="362"/>
      <c r="Y592" s="362"/>
      <c r="Z592" s="362"/>
      <c r="AA592" s="362"/>
    </row>
    <row r="593">
      <c r="A593" s="314"/>
      <c r="B593" s="439"/>
      <c r="C593" s="362"/>
      <c r="D593" s="440"/>
      <c r="E593" s="441"/>
      <c r="F593" s="440"/>
      <c r="G593" s="362"/>
      <c r="H593" s="362"/>
      <c r="I593" s="362"/>
      <c r="J593" s="362"/>
      <c r="K593" s="362"/>
      <c r="L593" s="362"/>
      <c r="M593" s="362"/>
      <c r="N593" s="362"/>
      <c r="O593" s="362"/>
      <c r="P593" s="362"/>
      <c r="Q593" s="362"/>
      <c r="R593" s="362"/>
      <c r="S593" s="362"/>
      <c r="T593" s="362"/>
      <c r="U593" s="362"/>
      <c r="V593" s="362"/>
      <c r="W593" s="362"/>
      <c r="X593" s="362"/>
      <c r="Y593" s="362"/>
      <c r="Z593" s="362"/>
      <c r="AA593" s="362"/>
    </row>
    <row r="594">
      <c r="A594" s="314"/>
      <c r="B594" s="439"/>
      <c r="C594" s="362"/>
      <c r="D594" s="440"/>
      <c r="E594" s="441"/>
      <c r="F594" s="440"/>
      <c r="G594" s="362"/>
      <c r="H594" s="362"/>
      <c r="I594" s="362"/>
      <c r="J594" s="362"/>
      <c r="K594" s="362"/>
      <c r="L594" s="362"/>
      <c r="M594" s="362"/>
      <c r="N594" s="362"/>
      <c r="O594" s="362"/>
      <c r="P594" s="362"/>
      <c r="Q594" s="362"/>
      <c r="R594" s="362"/>
      <c r="S594" s="362"/>
      <c r="T594" s="362"/>
      <c r="U594" s="362"/>
      <c r="V594" s="362"/>
      <c r="W594" s="362"/>
      <c r="X594" s="362"/>
      <c r="Y594" s="362"/>
      <c r="Z594" s="362"/>
      <c r="AA594" s="362"/>
    </row>
    <row r="595">
      <c r="A595" s="314"/>
      <c r="B595" s="439"/>
      <c r="C595" s="362"/>
      <c r="D595" s="440"/>
      <c r="E595" s="441"/>
      <c r="F595" s="440"/>
      <c r="G595" s="362"/>
      <c r="H595" s="362"/>
      <c r="I595" s="362"/>
      <c r="J595" s="362"/>
      <c r="K595" s="362"/>
      <c r="L595" s="362"/>
      <c r="M595" s="362"/>
      <c r="N595" s="362"/>
      <c r="O595" s="362"/>
      <c r="P595" s="362"/>
      <c r="Q595" s="362"/>
      <c r="R595" s="362"/>
      <c r="S595" s="362"/>
      <c r="T595" s="362"/>
      <c r="U595" s="362"/>
      <c r="V595" s="362"/>
      <c r="W595" s="362"/>
      <c r="X595" s="362"/>
      <c r="Y595" s="362"/>
      <c r="Z595" s="362"/>
      <c r="AA595" s="362"/>
    </row>
    <row r="596">
      <c r="A596" s="314"/>
      <c r="B596" s="439"/>
      <c r="C596" s="362"/>
      <c r="D596" s="440"/>
      <c r="E596" s="441"/>
      <c r="F596" s="440"/>
      <c r="G596" s="362"/>
      <c r="H596" s="362"/>
      <c r="I596" s="362"/>
      <c r="J596" s="362"/>
      <c r="K596" s="362"/>
      <c r="L596" s="362"/>
      <c r="M596" s="362"/>
      <c r="N596" s="362"/>
      <c r="O596" s="362"/>
      <c r="P596" s="362"/>
      <c r="Q596" s="362"/>
      <c r="R596" s="362"/>
      <c r="S596" s="362"/>
      <c r="T596" s="362"/>
      <c r="U596" s="362"/>
      <c r="V596" s="362"/>
      <c r="W596" s="362"/>
      <c r="X596" s="362"/>
      <c r="Y596" s="362"/>
      <c r="Z596" s="362"/>
      <c r="AA596" s="362"/>
    </row>
    <row r="597">
      <c r="A597" s="314"/>
      <c r="B597" s="439"/>
      <c r="C597" s="362"/>
      <c r="D597" s="440"/>
      <c r="E597" s="441"/>
      <c r="F597" s="440"/>
      <c r="G597" s="362"/>
      <c r="H597" s="362"/>
      <c r="I597" s="362"/>
      <c r="J597" s="362"/>
      <c r="K597" s="362"/>
      <c r="L597" s="362"/>
      <c r="M597" s="362"/>
      <c r="N597" s="362"/>
      <c r="O597" s="362"/>
      <c r="P597" s="362"/>
      <c r="Q597" s="362"/>
      <c r="R597" s="362"/>
      <c r="S597" s="362"/>
      <c r="T597" s="362"/>
      <c r="U597" s="362"/>
      <c r="V597" s="362"/>
      <c r="W597" s="362"/>
      <c r="X597" s="362"/>
      <c r="Y597" s="362"/>
      <c r="Z597" s="362"/>
      <c r="AA597" s="362"/>
    </row>
    <row r="598">
      <c r="A598" s="314"/>
      <c r="B598" s="439"/>
      <c r="C598" s="362"/>
      <c r="D598" s="440"/>
      <c r="E598" s="441"/>
      <c r="F598" s="440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  <c r="W598" s="362"/>
      <c r="X598" s="362"/>
      <c r="Y598" s="362"/>
      <c r="Z598" s="362"/>
      <c r="AA598" s="362"/>
    </row>
    <row r="599">
      <c r="A599" s="314"/>
      <c r="B599" s="439"/>
      <c r="C599" s="362"/>
      <c r="D599" s="440"/>
      <c r="E599" s="441"/>
      <c r="F599" s="440"/>
      <c r="G599" s="362"/>
      <c r="H599" s="362"/>
      <c r="I599" s="362"/>
      <c r="J599" s="362"/>
      <c r="K599" s="362"/>
      <c r="L599" s="362"/>
      <c r="M599" s="362"/>
      <c r="N599" s="362"/>
      <c r="O599" s="362"/>
      <c r="P599" s="362"/>
      <c r="Q599" s="362"/>
      <c r="R599" s="362"/>
      <c r="S599" s="362"/>
      <c r="T599" s="362"/>
      <c r="U599" s="362"/>
      <c r="V599" s="362"/>
      <c r="W599" s="362"/>
      <c r="X599" s="362"/>
      <c r="Y599" s="362"/>
      <c r="Z599" s="362"/>
      <c r="AA599" s="362"/>
    </row>
    <row r="600">
      <c r="A600" s="314"/>
      <c r="B600" s="439"/>
      <c r="C600" s="362"/>
      <c r="D600" s="440"/>
      <c r="E600" s="441"/>
      <c r="F600" s="440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  <c r="U600" s="362"/>
      <c r="V600" s="362"/>
      <c r="W600" s="362"/>
      <c r="X600" s="362"/>
      <c r="Y600" s="362"/>
      <c r="Z600" s="362"/>
      <c r="AA600" s="362"/>
    </row>
    <row r="601">
      <c r="A601" s="314"/>
      <c r="B601" s="439"/>
      <c r="C601" s="362"/>
      <c r="D601" s="440"/>
      <c r="E601" s="441"/>
      <c r="F601" s="440"/>
      <c r="G601" s="362"/>
      <c r="H601" s="362"/>
      <c r="I601" s="362"/>
      <c r="J601" s="362"/>
      <c r="K601" s="362"/>
      <c r="L601" s="362"/>
      <c r="M601" s="362"/>
      <c r="N601" s="362"/>
      <c r="O601" s="362"/>
      <c r="P601" s="362"/>
      <c r="Q601" s="362"/>
      <c r="R601" s="362"/>
      <c r="S601" s="362"/>
      <c r="T601" s="362"/>
      <c r="U601" s="362"/>
      <c r="V601" s="362"/>
      <c r="W601" s="362"/>
      <c r="X601" s="362"/>
      <c r="Y601" s="362"/>
      <c r="Z601" s="362"/>
      <c r="AA601" s="362"/>
    </row>
    <row r="602">
      <c r="A602" s="314"/>
      <c r="B602" s="439"/>
      <c r="C602" s="362"/>
      <c r="D602" s="440"/>
      <c r="E602" s="441"/>
      <c r="F602" s="440"/>
      <c r="G602" s="362"/>
      <c r="H602" s="362"/>
      <c r="I602" s="362"/>
      <c r="J602" s="362"/>
      <c r="K602" s="362"/>
      <c r="L602" s="362"/>
      <c r="M602" s="362"/>
      <c r="N602" s="362"/>
      <c r="O602" s="362"/>
      <c r="P602" s="362"/>
      <c r="Q602" s="362"/>
      <c r="R602" s="362"/>
      <c r="S602" s="362"/>
      <c r="T602" s="362"/>
      <c r="U602" s="362"/>
      <c r="V602" s="362"/>
      <c r="W602" s="362"/>
      <c r="X602" s="362"/>
      <c r="Y602" s="362"/>
      <c r="Z602" s="362"/>
      <c r="AA602" s="362"/>
    </row>
    <row r="603">
      <c r="A603" s="314"/>
      <c r="B603" s="439"/>
      <c r="C603" s="362"/>
      <c r="D603" s="440"/>
      <c r="E603" s="441"/>
      <c r="F603" s="440"/>
      <c r="G603" s="362"/>
      <c r="H603" s="362"/>
      <c r="I603" s="362"/>
      <c r="J603" s="362"/>
      <c r="K603" s="362"/>
      <c r="L603" s="362"/>
      <c r="M603" s="362"/>
      <c r="N603" s="362"/>
      <c r="O603" s="362"/>
      <c r="P603" s="362"/>
      <c r="Q603" s="362"/>
      <c r="R603" s="362"/>
      <c r="S603" s="362"/>
      <c r="T603" s="362"/>
      <c r="U603" s="362"/>
      <c r="V603" s="362"/>
      <c r="W603" s="362"/>
      <c r="X603" s="362"/>
      <c r="Y603" s="362"/>
      <c r="Z603" s="362"/>
      <c r="AA603" s="362"/>
    </row>
    <row r="604">
      <c r="A604" s="314"/>
      <c r="B604" s="439"/>
      <c r="C604" s="362"/>
      <c r="D604" s="440"/>
      <c r="E604" s="441"/>
      <c r="F604" s="440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  <c r="W604" s="362"/>
      <c r="X604" s="362"/>
      <c r="Y604" s="362"/>
      <c r="Z604" s="362"/>
      <c r="AA604" s="362"/>
    </row>
    <row r="605">
      <c r="A605" s="314"/>
      <c r="B605" s="439"/>
      <c r="C605" s="362"/>
      <c r="D605" s="440"/>
      <c r="E605" s="441"/>
      <c r="F605" s="440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  <c r="W605" s="362"/>
      <c r="X605" s="362"/>
      <c r="Y605" s="362"/>
      <c r="Z605" s="362"/>
      <c r="AA605" s="362"/>
    </row>
    <row r="606">
      <c r="A606" s="314"/>
      <c r="B606" s="439"/>
      <c r="C606" s="362"/>
      <c r="D606" s="440"/>
      <c r="E606" s="441"/>
      <c r="F606" s="440"/>
      <c r="G606" s="362"/>
      <c r="H606" s="362"/>
      <c r="I606" s="362"/>
      <c r="J606" s="362"/>
      <c r="K606" s="362"/>
      <c r="L606" s="362"/>
      <c r="M606" s="362"/>
      <c r="N606" s="362"/>
      <c r="O606" s="362"/>
      <c r="P606" s="362"/>
      <c r="Q606" s="362"/>
      <c r="R606" s="362"/>
      <c r="S606" s="362"/>
      <c r="T606" s="362"/>
      <c r="U606" s="362"/>
      <c r="V606" s="362"/>
      <c r="W606" s="362"/>
      <c r="X606" s="362"/>
      <c r="Y606" s="362"/>
      <c r="Z606" s="362"/>
      <c r="AA606" s="362"/>
    </row>
    <row r="607">
      <c r="A607" s="314"/>
      <c r="B607" s="439"/>
      <c r="C607" s="362"/>
      <c r="D607" s="440"/>
      <c r="E607" s="441"/>
      <c r="F607" s="440"/>
      <c r="G607" s="362"/>
      <c r="H607" s="362"/>
      <c r="I607" s="362"/>
      <c r="J607" s="362"/>
      <c r="K607" s="362"/>
      <c r="L607" s="362"/>
      <c r="M607" s="362"/>
      <c r="N607" s="362"/>
      <c r="O607" s="362"/>
      <c r="P607" s="362"/>
      <c r="Q607" s="362"/>
      <c r="R607" s="362"/>
      <c r="S607" s="362"/>
      <c r="T607" s="362"/>
      <c r="U607" s="362"/>
      <c r="V607" s="362"/>
      <c r="W607" s="362"/>
      <c r="X607" s="362"/>
      <c r="Y607" s="362"/>
      <c r="Z607" s="362"/>
      <c r="AA607" s="362"/>
    </row>
    <row r="608">
      <c r="A608" s="314"/>
      <c r="B608" s="439"/>
      <c r="C608" s="362"/>
      <c r="D608" s="440"/>
      <c r="E608" s="441"/>
      <c r="F608" s="440"/>
      <c r="G608" s="362"/>
      <c r="H608" s="362"/>
      <c r="I608" s="362"/>
      <c r="J608" s="362"/>
      <c r="K608" s="362"/>
      <c r="L608" s="362"/>
      <c r="M608" s="362"/>
      <c r="N608" s="362"/>
      <c r="O608" s="362"/>
      <c r="P608" s="362"/>
      <c r="Q608" s="362"/>
      <c r="R608" s="362"/>
      <c r="S608" s="362"/>
      <c r="T608" s="362"/>
      <c r="U608" s="362"/>
      <c r="V608" s="362"/>
      <c r="W608" s="362"/>
      <c r="X608" s="362"/>
      <c r="Y608" s="362"/>
      <c r="Z608" s="362"/>
      <c r="AA608" s="362"/>
    </row>
    <row r="609">
      <c r="A609" s="314"/>
      <c r="B609" s="439"/>
      <c r="C609" s="362"/>
      <c r="D609" s="440"/>
      <c r="E609" s="441"/>
      <c r="F609" s="440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  <c r="W609" s="362"/>
      <c r="X609" s="362"/>
      <c r="Y609" s="362"/>
      <c r="Z609" s="362"/>
      <c r="AA609" s="362"/>
    </row>
    <row r="610">
      <c r="A610" s="314"/>
      <c r="B610" s="439"/>
      <c r="C610" s="362"/>
      <c r="D610" s="440"/>
      <c r="E610" s="441"/>
      <c r="F610" s="440"/>
      <c r="G610" s="362"/>
      <c r="H610" s="362"/>
      <c r="I610" s="362"/>
      <c r="J610" s="362"/>
      <c r="K610" s="362"/>
      <c r="L610" s="362"/>
      <c r="M610" s="362"/>
      <c r="N610" s="362"/>
      <c r="O610" s="362"/>
      <c r="P610" s="362"/>
      <c r="Q610" s="362"/>
      <c r="R610" s="362"/>
      <c r="S610" s="362"/>
      <c r="T610" s="362"/>
      <c r="U610" s="362"/>
      <c r="V610" s="362"/>
      <c r="W610" s="362"/>
      <c r="X610" s="362"/>
      <c r="Y610" s="362"/>
      <c r="Z610" s="362"/>
      <c r="AA610" s="362"/>
    </row>
    <row r="611">
      <c r="A611" s="314"/>
      <c r="B611" s="439"/>
      <c r="C611" s="362"/>
      <c r="D611" s="440"/>
      <c r="E611" s="441"/>
      <c r="F611" s="440"/>
      <c r="G611" s="362"/>
      <c r="H611" s="362"/>
      <c r="I611" s="362"/>
      <c r="J611" s="362"/>
      <c r="K611" s="362"/>
      <c r="L611" s="362"/>
      <c r="M611" s="362"/>
      <c r="N611" s="362"/>
      <c r="O611" s="362"/>
      <c r="P611" s="362"/>
      <c r="Q611" s="362"/>
      <c r="R611" s="362"/>
      <c r="S611" s="362"/>
      <c r="T611" s="362"/>
      <c r="U611" s="362"/>
      <c r="V611" s="362"/>
      <c r="W611" s="362"/>
      <c r="X611" s="362"/>
      <c r="Y611" s="362"/>
      <c r="Z611" s="362"/>
      <c r="AA611" s="362"/>
    </row>
    <row r="612">
      <c r="A612" s="314"/>
      <c r="B612" s="439"/>
      <c r="C612" s="362"/>
      <c r="D612" s="440"/>
      <c r="E612" s="441"/>
      <c r="F612" s="440"/>
      <c r="G612" s="362"/>
      <c r="H612" s="362"/>
      <c r="I612" s="362"/>
      <c r="J612" s="362"/>
      <c r="K612" s="362"/>
      <c r="L612" s="362"/>
      <c r="M612" s="362"/>
      <c r="N612" s="362"/>
      <c r="O612" s="362"/>
      <c r="P612" s="362"/>
      <c r="Q612" s="362"/>
      <c r="R612" s="362"/>
      <c r="S612" s="362"/>
      <c r="T612" s="362"/>
      <c r="U612" s="362"/>
      <c r="V612" s="362"/>
      <c r="W612" s="362"/>
      <c r="X612" s="362"/>
      <c r="Y612" s="362"/>
      <c r="Z612" s="362"/>
      <c r="AA612" s="362"/>
    </row>
    <row r="613">
      <c r="A613" s="314"/>
      <c r="B613" s="439"/>
      <c r="C613" s="362"/>
      <c r="D613" s="440"/>
      <c r="E613" s="441"/>
      <c r="F613" s="440"/>
      <c r="G613" s="362"/>
      <c r="H613" s="362"/>
      <c r="I613" s="362"/>
      <c r="J613" s="362"/>
      <c r="K613" s="362"/>
      <c r="L613" s="362"/>
      <c r="M613" s="362"/>
      <c r="N613" s="362"/>
      <c r="O613" s="362"/>
      <c r="P613" s="362"/>
      <c r="Q613" s="362"/>
      <c r="R613" s="362"/>
      <c r="S613" s="362"/>
      <c r="T613" s="362"/>
      <c r="U613" s="362"/>
      <c r="V613" s="362"/>
      <c r="W613" s="362"/>
      <c r="X613" s="362"/>
      <c r="Y613" s="362"/>
      <c r="Z613" s="362"/>
      <c r="AA613" s="362"/>
    </row>
    <row r="614">
      <c r="A614" s="314"/>
      <c r="B614" s="439"/>
      <c r="C614" s="362"/>
      <c r="D614" s="440"/>
      <c r="E614" s="441"/>
      <c r="F614" s="440"/>
      <c r="G614" s="362"/>
      <c r="H614" s="362"/>
      <c r="I614" s="362"/>
      <c r="J614" s="362"/>
      <c r="K614" s="362"/>
      <c r="L614" s="362"/>
      <c r="M614" s="362"/>
      <c r="N614" s="362"/>
      <c r="O614" s="362"/>
      <c r="P614" s="362"/>
      <c r="Q614" s="362"/>
      <c r="R614" s="362"/>
      <c r="S614" s="362"/>
      <c r="T614" s="362"/>
      <c r="U614" s="362"/>
      <c r="V614" s="362"/>
      <c r="W614" s="362"/>
      <c r="X614" s="362"/>
      <c r="Y614" s="362"/>
      <c r="Z614" s="362"/>
      <c r="AA614" s="362"/>
    </row>
    <row r="615">
      <c r="A615" s="314"/>
      <c r="B615" s="439"/>
      <c r="C615" s="362"/>
      <c r="D615" s="440"/>
      <c r="E615" s="441"/>
      <c r="F615" s="440"/>
      <c r="G615" s="362"/>
      <c r="H615" s="362"/>
      <c r="I615" s="362"/>
      <c r="J615" s="362"/>
      <c r="K615" s="362"/>
      <c r="L615" s="362"/>
      <c r="M615" s="362"/>
      <c r="N615" s="362"/>
      <c r="O615" s="362"/>
      <c r="P615" s="362"/>
      <c r="Q615" s="362"/>
      <c r="R615" s="362"/>
      <c r="S615" s="362"/>
      <c r="T615" s="362"/>
      <c r="U615" s="362"/>
      <c r="V615" s="362"/>
      <c r="W615" s="362"/>
      <c r="X615" s="362"/>
      <c r="Y615" s="362"/>
      <c r="Z615" s="362"/>
      <c r="AA615" s="362"/>
    </row>
    <row r="616">
      <c r="A616" s="314"/>
      <c r="B616" s="439"/>
      <c r="C616" s="362"/>
      <c r="D616" s="440"/>
      <c r="E616" s="441"/>
      <c r="F616" s="440"/>
      <c r="G616" s="362"/>
      <c r="H616" s="362"/>
      <c r="I616" s="362"/>
      <c r="J616" s="362"/>
      <c r="K616" s="362"/>
      <c r="L616" s="362"/>
      <c r="M616" s="362"/>
      <c r="N616" s="362"/>
      <c r="O616" s="362"/>
      <c r="P616" s="362"/>
      <c r="Q616" s="362"/>
      <c r="R616" s="362"/>
      <c r="S616" s="362"/>
      <c r="T616" s="362"/>
      <c r="U616" s="362"/>
      <c r="V616" s="362"/>
      <c r="W616" s="362"/>
      <c r="X616" s="362"/>
      <c r="Y616" s="362"/>
      <c r="Z616" s="362"/>
      <c r="AA616" s="362"/>
    </row>
    <row r="617">
      <c r="A617" s="314"/>
      <c r="B617" s="439"/>
      <c r="C617" s="362"/>
      <c r="D617" s="440"/>
      <c r="E617" s="441"/>
      <c r="F617" s="440"/>
      <c r="G617" s="362"/>
      <c r="H617" s="362"/>
      <c r="I617" s="362"/>
      <c r="J617" s="362"/>
      <c r="K617" s="362"/>
      <c r="L617" s="362"/>
      <c r="M617" s="362"/>
      <c r="N617" s="362"/>
      <c r="O617" s="362"/>
      <c r="P617" s="362"/>
      <c r="Q617" s="362"/>
      <c r="R617" s="362"/>
      <c r="S617" s="362"/>
      <c r="T617" s="362"/>
      <c r="U617" s="362"/>
      <c r="V617" s="362"/>
      <c r="W617" s="362"/>
      <c r="X617" s="362"/>
      <c r="Y617" s="362"/>
      <c r="Z617" s="362"/>
      <c r="AA617" s="362"/>
    </row>
    <row r="618">
      <c r="A618" s="314"/>
      <c r="B618" s="439"/>
      <c r="C618" s="362"/>
      <c r="D618" s="440"/>
      <c r="E618" s="441"/>
      <c r="F618" s="440"/>
      <c r="G618" s="362"/>
      <c r="H618" s="362"/>
      <c r="I618" s="362"/>
      <c r="J618" s="362"/>
      <c r="K618" s="362"/>
      <c r="L618" s="362"/>
      <c r="M618" s="362"/>
      <c r="N618" s="362"/>
      <c r="O618" s="362"/>
      <c r="P618" s="362"/>
      <c r="Q618" s="362"/>
      <c r="R618" s="362"/>
      <c r="S618" s="362"/>
      <c r="T618" s="362"/>
      <c r="U618" s="362"/>
      <c r="V618" s="362"/>
      <c r="W618" s="362"/>
      <c r="X618" s="362"/>
      <c r="Y618" s="362"/>
      <c r="Z618" s="362"/>
      <c r="AA618" s="362"/>
    </row>
    <row r="619">
      <c r="A619" s="314"/>
      <c r="B619" s="439"/>
      <c r="C619" s="362"/>
      <c r="D619" s="440"/>
      <c r="E619" s="441"/>
      <c r="F619" s="440"/>
      <c r="G619" s="362"/>
      <c r="H619" s="362"/>
      <c r="I619" s="362"/>
      <c r="J619" s="362"/>
      <c r="K619" s="362"/>
      <c r="L619" s="362"/>
      <c r="M619" s="362"/>
      <c r="N619" s="362"/>
      <c r="O619" s="362"/>
      <c r="P619" s="362"/>
      <c r="Q619" s="362"/>
      <c r="R619" s="362"/>
      <c r="S619" s="362"/>
      <c r="T619" s="362"/>
      <c r="U619" s="362"/>
      <c r="V619" s="362"/>
      <c r="W619" s="362"/>
      <c r="X619" s="362"/>
      <c r="Y619" s="362"/>
      <c r="Z619" s="362"/>
      <c r="AA619" s="362"/>
    </row>
    <row r="620">
      <c r="A620" s="314"/>
      <c r="B620" s="439"/>
      <c r="C620" s="362"/>
      <c r="D620" s="440"/>
      <c r="E620" s="441"/>
      <c r="F620" s="440"/>
      <c r="G620" s="362"/>
      <c r="H620" s="362"/>
      <c r="I620" s="362"/>
      <c r="J620" s="362"/>
      <c r="K620" s="362"/>
      <c r="L620" s="362"/>
      <c r="M620" s="362"/>
      <c r="N620" s="362"/>
      <c r="O620" s="362"/>
      <c r="P620" s="362"/>
      <c r="Q620" s="362"/>
      <c r="R620" s="362"/>
      <c r="S620" s="362"/>
      <c r="T620" s="362"/>
      <c r="U620" s="362"/>
      <c r="V620" s="362"/>
      <c r="W620" s="362"/>
      <c r="X620" s="362"/>
      <c r="Y620" s="362"/>
      <c r="Z620" s="362"/>
      <c r="AA620" s="362"/>
    </row>
    <row r="621">
      <c r="A621" s="314"/>
      <c r="B621" s="439"/>
      <c r="C621" s="362"/>
      <c r="D621" s="440"/>
      <c r="E621" s="441"/>
      <c r="F621" s="440"/>
      <c r="G621" s="362"/>
      <c r="H621" s="362"/>
      <c r="I621" s="362"/>
      <c r="J621" s="362"/>
      <c r="K621" s="362"/>
      <c r="L621" s="362"/>
      <c r="M621" s="362"/>
      <c r="N621" s="362"/>
      <c r="O621" s="362"/>
      <c r="P621" s="362"/>
      <c r="Q621" s="362"/>
      <c r="R621" s="362"/>
      <c r="S621" s="362"/>
      <c r="T621" s="362"/>
      <c r="U621" s="362"/>
      <c r="V621" s="362"/>
      <c r="W621" s="362"/>
      <c r="X621" s="362"/>
      <c r="Y621" s="362"/>
      <c r="Z621" s="362"/>
      <c r="AA621" s="362"/>
    </row>
    <row r="622">
      <c r="A622" s="314"/>
      <c r="B622" s="439"/>
      <c r="C622" s="362"/>
      <c r="D622" s="440"/>
      <c r="E622" s="441"/>
      <c r="F622" s="440"/>
      <c r="G622" s="362"/>
      <c r="H622" s="362"/>
      <c r="I622" s="362"/>
      <c r="J622" s="362"/>
      <c r="K622" s="362"/>
      <c r="L622" s="362"/>
      <c r="M622" s="362"/>
      <c r="N622" s="362"/>
      <c r="O622" s="362"/>
      <c r="P622" s="362"/>
      <c r="Q622" s="362"/>
      <c r="R622" s="362"/>
      <c r="S622" s="362"/>
      <c r="T622" s="362"/>
      <c r="U622" s="362"/>
      <c r="V622" s="362"/>
      <c r="W622" s="362"/>
      <c r="X622" s="362"/>
      <c r="Y622" s="362"/>
      <c r="Z622" s="362"/>
      <c r="AA622" s="362"/>
    </row>
    <row r="623">
      <c r="A623" s="314"/>
      <c r="B623" s="439"/>
      <c r="C623" s="362"/>
      <c r="D623" s="440"/>
      <c r="E623" s="441"/>
      <c r="F623" s="440"/>
      <c r="G623" s="362"/>
      <c r="H623" s="362"/>
      <c r="I623" s="362"/>
      <c r="J623" s="362"/>
      <c r="K623" s="362"/>
      <c r="L623" s="362"/>
      <c r="M623" s="362"/>
      <c r="N623" s="362"/>
      <c r="O623" s="362"/>
      <c r="P623" s="362"/>
      <c r="Q623" s="362"/>
      <c r="R623" s="362"/>
      <c r="S623" s="362"/>
      <c r="T623" s="362"/>
      <c r="U623" s="362"/>
      <c r="V623" s="362"/>
      <c r="W623" s="362"/>
      <c r="X623" s="362"/>
      <c r="Y623" s="362"/>
      <c r="Z623" s="362"/>
      <c r="AA623" s="362"/>
    </row>
    <row r="624">
      <c r="A624" s="314"/>
      <c r="B624" s="439"/>
      <c r="C624" s="362"/>
      <c r="D624" s="440"/>
      <c r="E624" s="441"/>
      <c r="F624" s="440"/>
      <c r="G624" s="362"/>
      <c r="H624" s="362"/>
      <c r="I624" s="362"/>
      <c r="J624" s="362"/>
      <c r="K624" s="362"/>
      <c r="L624" s="362"/>
      <c r="M624" s="362"/>
      <c r="N624" s="362"/>
      <c r="O624" s="362"/>
      <c r="P624" s="362"/>
      <c r="Q624" s="362"/>
      <c r="R624" s="362"/>
      <c r="S624" s="362"/>
      <c r="T624" s="362"/>
      <c r="U624" s="362"/>
      <c r="V624" s="362"/>
      <c r="W624" s="362"/>
      <c r="X624" s="362"/>
      <c r="Y624" s="362"/>
      <c r="Z624" s="362"/>
      <c r="AA624" s="362"/>
    </row>
    <row r="625">
      <c r="A625" s="314"/>
      <c r="B625" s="439"/>
      <c r="C625" s="362"/>
      <c r="D625" s="440"/>
      <c r="E625" s="441"/>
      <c r="F625" s="440"/>
      <c r="G625" s="362"/>
      <c r="H625" s="362"/>
      <c r="I625" s="362"/>
      <c r="J625" s="362"/>
      <c r="K625" s="362"/>
      <c r="L625" s="362"/>
      <c r="M625" s="362"/>
      <c r="N625" s="362"/>
      <c r="O625" s="362"/>
      <c r="P625" s="362"/>
      <c r="Q625" s="362"/>
      <c r="R625" s="362"/>
      <c r="S625" s="362"/>
      <c r="T625" s="362"/>
      <c r="U625" s="362"/>
      <c r="V625" s="362"/>
      <c r="W625" s="362"/>
      <c r="X625" s="362"/>
      <c r="Y625" s="362"/>
      <c r="Z625" s="362"/>
      <c r="AA625" s="362"/>
    </row>
    <row r="626">
      <c r="A626" s="314"/>
      <c r="B626" s="439"/>
      <c r="C626" s="362"/>
      <c r="D626" s="440"/>
      <c r="E626" s="441"/>
      <c r="F626" s="440"/>
      <c r="G626" s="362"/>
      <c r="H626" s="362"/>
      <c r="I626" s="362"/>
      <c r="J626" s="362"/>
      <c r="K626" s="362"/>
      <c r="L626" s="362"/>
      <c r="M626" s="362"/>
      <c r="N626" s="362"/>
      <c r="O626" s="362"/>
      <c r="P626" s="362"/>
      <c r="Q626" s="362"/>
      <c r="R626" s="362"/>
      <c r="S626" s="362"/>
      <c r="T626" s="362"/>
      <c r="U626" s="362"/>
      <c r="V626" s="362"/>
      <c r="W626" s="362"/>
      <c r="X626" s="362"/>
      <c r="Y626" s="362"/>
      <c r="Z626" s="362"/>
      <c r="AA626" s="362"/>
    </row>
    <row r="627">
      <c r="A627" s="314"/>
      <c r="B627" s="439"/>
      <c r="C627" s="362"/>
      <c r="D627" s="440"/>
      <c r="E627" s="441"/>
      <c r="F627" s="440"/>
      <c r="G627" s="362"/>
      <c r="H627" s="362"/>
      <c r="I627" s="362"/>
      <c r="J627" s="362"/>
      <c r="K627" s="362"/>
      <c r="L627" s="362"/>
      <c r="M627" s="362"/>
      <c r="N627" s="362"/>
      <c r="O627" s="362"/>
      <c r="P627" s="362"/>
      <c r="Q627" s="362"/>
      <c r="R627" s="362"/>
      <c r="S627" s="362"/>
      <c r="T627" s="362"/>
      <c r="U627" s="362"/>
      <c r="V627" s="362"/>
      <c r="W627" s="362"/>
      <c r="X627" s="362"/>
      <c r="Y627" s="362"/>
      <c r="Z627" s="362"/>
      <c r="AA627" s="362"/>
    </row>
    <row r="628">
      <c r="A628" s="314"/>
      <c r="B628" s="439"/>
      <c r="C628" s="362"/>
      <c r="D628" s="440"/>
      <c r="E628" s="441"/>
      <c r="F628" s="440"/>
      <c r="G628" s="362"/>
      <c r="H628" s="362"/>
      <c r="I628" s="362"/>
      <c r="J628" s="362"/>
      <c r="K628" s="362"/>
      <c r="L628" s="362"/>
      <c r="M628" s="362"/>
      <c r="N628" s="362"/>
      <c r="O628" s="362"/>
      <c r="P628" s="362"/>
      <c r="Q628" s="362"/>
      <c r="R628" s="362"/>
      <c r="S628" s="362"/>
      <c r="T628" s="362"/>
      <c r="U628" s="362"/>
      <c r="V628" s="362"/>
      <c r="W628" s="362"/>
      <c r="X628" s="362"/>
      <c r="Y628" s="362"/>
      <c r="Z628" s="362"/>
      <c r="AA628" s="362"/>
    </row>
    <row r="629">
      <c r="A629" s="314"/>
      <c r="B629" s="439"/>
      <c r="C629" s="362"/>
      <c r="D629" s="440"/>
      <c r="E629" s="441"/>
      <c r="F629" s="440"/>
      <c r="G629" s="362"/>
      <c r="H629" s="362"/>
      <c r="I629" s="362"/>
      <c r="J629" s="362"/>
      <c r="K629" s="362"/>
      <c r="L629" s="362"/>
      <c r="M629" s="362"/>
      <c r="N629" s="362"/>
      <c r="O629" s="362"/>
      <c r="P629" s="362"/>
      <c r="Q629" s="362"/>
      <c r="R629" s="362"/>
      <c r="S629" s="362"/>
      <c r="T629" s="362"/>
      <c r="U629" s="362"/>
      <c r="V629" s="362"/>
      <c r="W629" s="362"/>
      <c r="X629" s="362"/>
      <c r="Y629" s="362"/>
      <c r="Z629" s="362"/>
      <c r="AA629" s="362"/>
    </row>
    <row r="630">
      <c r="A630" s="314"/>
      <c r="B630" s="439"/>
      <c r="C630" s="362"/>
      <c r="D630" s="440"/>
      <c r="E630" s="441"/>
      <c r="F630" s="440"/>
      <c r="G630" s="362"/>
      <c r="H630" s="362"/>
      <c r="I630" s="362"/>
      <c r="J630" s="362"/>
      <c r="K630" s="362"/>
      <c r="L630" s="362"/>
      <c r="M630" s="362"/>
      <c r="N630" s="362"/>
      <c r="O630" s="362"/>
      <c r="P630" s="362"/>
      <c r="Q630" s="362"/>
      <c r="R630" s="362"/>
      <c r="S630" s="362"/>
      <c r="T630" s="362"/>
      <c r="U630" s="362"/>
      <c r="V630" s="362"/>
      <c r="W630" s="362"/>
      <c r="X630" s="362"/>
      <c r="Y630" s="362"/>
      <c r="Z630" s="362"/>
      <c r="AA630" s="362"/>
    </row>
    <row r="631">
      <c r="A631" s="314"/>
      <c r="B631" s="439"/>
      <c r="C631" s="362"/>
      <c r="D631" s="440"/>
      <c r="E631" s="441"/>
      <c r="F631" s="440"/>
      <c r="G631" s="362"/>
      <c r="H631" s="362"/>
      <c r="I631" s="362"/>
      <c r="J631" s="362"/>
      <c r="K631" s="362"/>
      <c r="L631" s="362"/>
      <c r="M631" s="362"/>
      <c r="N631" s="362"/>
      <c r="O631" s="362"/>
      <c r="P631" s="362"/>
      <c r="Q631" s="362"/>
      <c r="R631" s="362"/>
      <c r="S631" s="362"/>
      <c r="T631" s="362"/>
      <c r="U631" s="362"/>
      <c r="V631" s="362"/>
      <c r="W631" s="362"/>
      <c r="X631" s="362"/>
      <c r="Y631" s="362"/>
      <c r="Z631" s="362"/>
      <c r="AA631" s="362"/>
    </row>
    <row r="632">
      <c r="A632" s="314"/>
      <c r="B632" s="439"/>
      <c r="C632" s="362"/>
      <c r="D632" s="440"/>
      <c r="E632" s="441"/>
      <c r="F632" s="440"/>
      <c r="G632" s="362"/>
      <c r="H632" s="362"/>
      <c r="I632" s="362"/>
      <c r="J632" s="362"/>
      <c r="K632" s="362"/>
      <c r="L632" s="362"/>
      <c r="M632" s="362"/>
      <c r="N632" s="362"/>
      <c r="O632" s="362"/>
      <c r="P632" s="362"/>
      <c r="Q632" s="362"/>
      <c r="R632" s="362"/>
      <c r="S632" s="362"/>
      <c r="T632" s="362"/>
      <c r="U632" s="362"/>
      <c r="V632" s="362"/>
      <c r="W632" s="362"/>
      <c r="X632" s="362"/>
      <c r="Y632" s="362"/>
      <c r="Z632" s="362"/>
      <c r="AA632" s="362"/>
    </row>
    <row r="633">
      <c r="A633" s="314"/>
      <c r="B633" s="439"/>
      <c r="C633" s="362"/>
      <c r="D633" s="440"/>
      <c r="E633" s="441"/>
      <c r="F633" s="440"/>
      <c r="G633" s="362"/>
      <c r="H633" s="362"/>
      <c r="I633" s="362"/>
      <c r="J633" s="362"/>
      <c r="K633" s="362"/>
      <c r="L633" s="362"/>
      <c r="M633" s="362"/>
      <c r="N633" s="362"/>
      <c r="O633" s="362"/>
      <c r="P633" s="362"/>
      <c r="Q633" s="362"/>
      <c r="R633" s="362"/>
      <c r="S633" s="362"/>
      <c r="T633" s="362"/>
      <c r="U633" s="362"/>
      <c r="V633" s="362"/>
      <c r="W633" s="362"/>
      <c r="X633" s="362"/>
      <c r="Y633" s="362"/>
      <c r="Z633" s="362"/>
      <c r="AA633" s="362"/>
    </row>
    <row r="634">
      <c r="A634" s="314"/>
      <c r="B634" s="439"/>
      <c r="C634" s="362"/>
      <c r="D634" s="440"/>
      <c r="E634" s="441"/>
      <c r="F634" s="440"/>
      <c r="G634" s="362"/>
      <c r="H634" s="362"/>
      <c r="I634" s="362"/>
      <c r="J634" s="362"/>
      <c r="K634" s="362"/>
      <c r="L634" s="362"/>
      <c r="M634" s="362"/>
      <c r="N634" s="362"/>
      <c r="O634" s="362"/>
      <c r="P634" s="362"/>
      <c r="Q634" s="362"/>
      <c r="R634" s="362"/>
      <c r="S634" s="362"/>
      <c r="T634" s="362"/>
      <c r="U634" s="362"/>
      <c r="V634" s="362"/>
      <c r="W634" s="362"/>
      <c r="X634" s="362"/>
      <c r="Y634" s="362"/>
      <c r="Z634" s="362"/>
      <c r="AA634" s="362"/>
    </row>
    <row r="635">
      <c r="A635" s="314"/>
      <c r="B635" s="439"/>
      <c r="C635" s="362"/>
      <c r="D635" s="440"/>
      <c r="E635" s="441"/>
      <c r="F635" s="440"/>
      <c r="G635" s="362"/>
      <c r="H635" s="362"/>
      <c r="I635" s="362"/>
      <c r="J635" s="362"/>
      <c r="K635" s="362"/>
      <c r="L635" s="362"/>
      <c r="M635" s="362"/>
      <c r="N635" s="362"/>
      <c r="O635" s="362"/>
      <c r="P635" s="362"/>
      <c r="Q635" s="362"/>
      <c r="R635" s="362"/>
      <c r="S635" s="362"/>
      <c r="T635" s="362"/>
      <c r="U635" s="362"/>
      <c r="V635" s="362"/>
      <c r="W635" s="362"/>
      <c r="X635" s="362"/>
      <c r="Y635" s="362"/>
      <c r="Z635" s="362"/>
      <c r="AA635" s="362"/>
    </row>
    <row r="636">
      <c r="A636" s="314"/>
      <c r="B636" s="439"/>
      <c r="C636" s="362"/>
      <c r="D636" s="440"/>
      <c r="E636" s="441"/>
      <c r="F636" s="440"/>
      <c r="G636" s="362"/>
      <c r="H636" s="362"/>
      <c r="I636" s="362"/>
      <c r="J636" s="362"/>
      <c r="K636" s="362"/>
      <c r="L636" s="362"/>
      <c r="M636" s="362"/>
      <c r="N636" s="362"/>
      <c r="O636" s="362"/>
      <c r="P636" s="362"/>
      <c r="Q636" s="362"/>
      <c r="R636" s="362"/>
      <c r="S636" s="362"/>
      <c r="T636" s="362"/>
      <c r="U636" s="362"/>
      <c r="V636" s="362"/>
      <c r="W636" s="362"/>
      <c r="X636" s="362"/>
      <c r="Y636" s="362"/>
      <c r="Z636" s="362"/>
      <c r="AA636" s="362"/>
    </row>
    <row r="637">
      <c r="A637" s="314"/>
      <c r="B637" s="439"/>
      <c r="C637" s="362"/>
      <c r="D637" s="440"/>
      <c r="E637" s="441"/>
      <c r="F637" s="440"/>
      <c r="G637" s="362"/>
      <c r="H637" s="362"/>
      <c r="I637" s="362"/>
      <c r="J637" s="362"/>
      <c r="K637" s="362"/>
      <c r="L637" s="362"/>
      <c r="M637" s="362"/>
      <c r="N637" s="362"/>
      <c r="O637" s="362"/>
      <c r="P637" s="362"/>
      <c r="Q637" s="362"/>
      <c r="R637" s="362"/>
      <c r="S637" s="362"/>
      <c r="T637" s="362"/>
      <c r="U637" s="362"/>
      <c r="V637" s="362"/>
      <c r="W637" s="362"/>
      <c r="X637" s="362"/>
      <c r="Y637" s="362"/>
      <c r="Z637" s="362"/>
      <c r="AA637" s="362"/>
    </row>
    <row r="638">
      <c r="A638" s="314"/>
      <c r="B638" s="439"/>
      <c r="C638" s="362"/>
      <c r="D638" s="440"/>
      <c r="E638" s="441"/>
      <c r="F638" s="440"/>
      <c r="G638" s="362"/>
      <c r="H638" s="362"/>
      <c r="I638" s="362"/>
      <c r="J638" s="362"/>
      <c r="K638" s="362"/>
      <c r="L638" s="362"/>
      <c r="M638" s="362"/>
      <c r="N638" s="362"/>
      <c r="O638" s="362"/>
      <c r="P638" s="362"/>
      <c r="Q638" s="362"/>
      <c r="R638" s="362"/>
      <c r="S638" s="362"/>
      <c r="T638" s="362"/>
      <c r="U638" s="362"/>
      <c r="V638" s="362"/>
      <c r="W638" s="362"/>
      <c r="X638" s="362"/>
      <c r="Y638" s="362"/>
      <c r="Z638" s="362"/>
      <c r="AA638" s="362"/>
    </row>
    <row r="639">
      <c r="A639" s="314"/>
      <c r="B639" s="439"/>
      <c r="C639" s="362"/>
      <c r="D639" s="440"/>
      <c r="E639" s="441"/>
      <c r="F639" s="440"/>
      <c r="G639" s="362"/>
      <c r="H639" s="362"/>
      <c r="I639" s="362"/>
      <c r="J639" s="362"/>
      <c r="K639" s="362"/>
      <c r="L639" s="362"/>
      <c r="M639" s="362"/>
      <c r="N639" s="362"/>
      <c r="O639" s="362"/>
      <c r="P639" s="362"/>
      <c r="Q639" s="362"/>
      <c r="R639" s="362"/>
      <c r="S639" s="362"/>
      <c r="T639" s="362"/>
      <c r="U639" s="362"/>
      <c r="V639" s="362"/>
      <c r="W639" s="362"/>
      <c r="X639" s="362"/>
      <c r="Y639" s="362"/>
      <c r="Z639" s="362"/>
      <c r="AA639" s="362"/>
    </row>
    <row r="640">
      <c r="A640" s="314"/>
      <c r="B640" s="439"/>
      <c r="C640" s="362"/>
      <c r="D640" s="440"/>
      <c r="E640" s="441"/>
      <c r="F640" s="440"/>
      <c r="G640" s="362"/>
      <c r="H640" s="362"/>
      <c r="I640" s="362"/>
      <c r="J640" s="362"/>
      <c r="K640" s="362"/>
      <c r="L640" s="362"/>
      <c r="M640" s="362"/>
      <c r="N640" s="362"/>
      <c r="O640" s="362"/>
      <c r="P640" s="362"/>
      <c r="Q640" s="362"/>
      <c r="R640" s="362"/>
      <c r="S640" s="362"/>
      <c r="T640" s="362"/>
      <c r="U640" s="362"/>
      <c r="V640" s="362"/>
      <c r="W640" s="362"/>
      <c r="X640" s="362"/>
      <c r="Y640" s="362"/>
      <c r="Z640" s="362"/>
      <c r="AA640" s="362"/>
    </row>
    <row r="641">
      <c r="A641" s="314"/>
      <c r="B641" s="439"/>
      <c r="C641" s="362"/>
      <c r="D641" s="440"/>
      <c r="E641" s="441"/>
      <c r="F641" s="440"/>
      <c r="G641" s="362"/>
      <c r="H641" s="362"/>
      <c r="I641" s="362"/>
      <c r="J641" s="362"/>
      <c r="K641" s="362"/>
      <c r="L641" s="362"/>
      <c r="M641" s="362"/>
      <c r="N641" s="362"/>
      <c r="O641" s="362"/>
      <c r="P641" s="362"/>
      <c r="Q641" s="362"/>
      <c r="R641" s="362"/>
      <c r="S641" s="362"/>
      <c r="T641" s="362"/>
      <c r="U641" s="362"/>
      <c r="V641" s="362"/>
      <c r="W641" s="362"/>
      <c r="X641" s="362"/>
      <c r="Y641" s="362"/>
      <c r="Z641" s="362"/>
      <c r="AA641" s="362"/>
    </row>
    <row r="642">
      <c r="A642" s="314"/>
      <c r="B642" s="439"/>
      <c r="C642" s="362"/>
      <c r="D642" s="440"/>
      <c r="E642" s="441"/>
      <c r="F642" s="440"/>
      <c r="G642" s="362"/>
      <c r="H642" s="362"/>
      <c r="I642" s="362"/>
      <c r="J642" s="362"/>
      <c r="K642" s="362"/>
      <c r="L642" s="362"/>
      <c r="M642" s="362"/>
      <c r="N642" s="362"/>
      <c r="O642" s="362"/>
      <c r="P642" s="362"/>
      <c r="Q642" s="362"/>
      <c r="R642" s="362"/>
      <c r="S642" s="362"/>
      <c r="T642" s="362"/>
      <c r="U642" s="362"/>
      <c r="V642" s="362"/>
      <c r="W642" s="362"/>
      <c r="X642" s="362"/>
      <c r="Y642" s="362"/>
      <c r="Z642" s="362"/>
      <c r="AA642" s="362"/>
    </row>
    <row r="643">
      <c r="A643" s="314"/>
      <c r="B643" s="439"/>
      <c r="C643" s="362"/>
      <c r="D643" s="440"/>
      <c r="E643" s="441"/>
      <c r="F643" s="440"/>
      <c r="G643" s="362"/>
      <c r="H643" s="362"/>
      <c r="I643" s="362"/>
      <c r="J643" s="362"/>
      <c r="K643" s="362"/>
      <c r="L643" s="362"/>
      <c r="M643" s="362"/>
      <c r="N643" s="362"/>
      <c r="O643" s="362"/>
      <c r="P643" s="362"/>
      <c r="Q643" s="362"/>
      <c r="R643" s="362"/>
      <c r="S643" s="362"/>
      <c r="T643" s="362"/>
      <c r="U643" s="362"/>
      <c r="V643" s="362"/>
      <c r="W643" s="362"/>
      <c r="X643" s="362"/>
      <c r="Y643" s="362"/>
      <c r="Z643" s="362"/>
      <c r="AA643" s="362"/>
    </row>
    <row r="644">
      <c r="A644" s="314"/>
      <c r="B644" s="439"/>
      <c r="C644" s="362"/>
      <c r="D644" s="440"/>
      <c r="E644" s="441"/>
      <c r="F644" s="440"/>
      <c r="G644" s="362"/>
      <c r="H644" s="362"/>
      <c r="I644" s="362"/>
      <c r="J644" s="362"/>
      <c r="K644" s="362"/>
      <c r="L644" s="362"/>
      <c r="M644" s="362"/>
      <c r="N644" s="362"/>
      <c r="O644" s="362"/>
      <c r="P644" s="362"/>
      <c r="Q644" s="362"/>
      <c r="R644" s="362"/>
      <c r="S644" s="362"/>
      <c r="T644" s="362"/>
      <c r="U644" s="362"/>
      <c r="V644" s="362"/>
      <c r="W644" s="362"/>
      <c r="X644" s="362"/>
      <c r="Y644" s="362"/>
      <c r="Z644" s="362"/>
      <c r="AA644" s="362"/>
    </row>
    <row r="645">
      <c r="A645" s="314"/>
      <c r="B645" s="439"/>
      <c r="C645" s="362"/>
      <c r="D645" s="440"/>
      <c r="E645" s="441"/>
      <c r="F645" s="440"/>
      <c r="G645" s="362"/>
      <c r="H645" s="362"/>
      <c r="I645" s="362"/>
      <c r="J645" s="362"/>
      <c r="K645" s="362"/>
      <c r="L645" s="362"/>
      <c r="M645" s="362"/>
      <c r="N645" s="362"/>
      <c r="O645" s="362"/>
      <c r="P645" s="362"/>
      <c r="Q645" s="362"/>
      <c r="R645" s="362"/>
      <c r="S645" s="362"/>
      <c r="T645" s="362"/>
      <c r="U645" s="362"/>
      <c r="V645" s="362"/>
      <c r="W645" s="362"/>
      <c r="X645" s="362"/>
      <c r="Y645" s="362"/>
      <c r="Z645" s="362"/>
      <c r="AA645" s="362"/>
    </row>
    <row r="646">
      <c r="A646" s="314"/>
      <c r="B646" s="439"/>
      <c r="C646" s="362"/>
      <c r="D646" s="440"/>
      <c r="E646" s="441"/>
      <c r="F646" s="440"/>
      <c r="G646" s="362"/>
      <c r="H646" s="362"/>
      <c r="I646" s="362"/>
      <c r="J646" s="362"/>
      <c r="K646" s="362"/>
      <c r="L646" s="362"/>
      <c r="M646" s="362"/>
      <c r="N646" s="362"/>
      <c r="O646" s="362"/>
      <c r="P646" s="362"/>
      <c r="Q646" s="362"/>
      <c r="R646" s="362"/>
      <c r="S646" s="362"/>
      <c r="T646" s="362"/>
      <c r="U646" s="362"/>
      <c r="V646" s="362"/>
      <c r="W646" s="362"/>
      <c r="X646" s="362"/>
      <c r="Y646" s="362"/>
      <c r="Z646" s="362"/>
      <c r="AA646" s="362"/>
    </row>
    <row r="647">
      <c r="A647" s="314"/>
      <c r="B647" s="439"/>
      <c r="C647" s="362"/>
      <c r="D647" s="440"/>
      <c r="E647" s="441"/>
      <c r="F647" s="440"/>
      <c r="G647" s="362"/>
      <c r="H647" s="362"/>
      <c r="I647" s="362"/>
      <c r="J647" s="362"/>
      <c r="K647" s="362"/>
      <c r="L647" s="362"/>
      <c r="M647" s="362"/>
      <c r="N647" s="362"/>
      <c r="O647" s="362"/>
      <c r="P647" s="362"/>
      <c r="Q647" s="362"/>
      <c r="R647" s="362"/>
      <c r="S647" s="362"/>
      <c r="T647" s="362"/>
      <c r="U647" s="362"/>
      <c r="V647" s="362"/>
      <c r="W647" s="362"/>
      <c r="X647" s="362"/>
      <c r="Y647" s="362"/>
      <c r="Z647" s="362"/>
      <c r="AA647" s="362"/>
    </row>
    <row r="648">
      <c r="A648" s="314"/>
      <c r="B648" s="439"/>
      <c r="C648" s="362"/>
      <c r="D648" s="440"/>
      <c r="E648" s="441"/>
      <c r="F648" s="440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  <c r="S648" s="362"/>
      <c r="T648" s="362"/>
      <c r="U648" s="362"/>
      <c r="V648" s="362"/>
      <c r="W648" s="362"/>
      <c r="X648" s="362"/>
      <c r="Y648" s="362"/>
      <c r="Z648" s="362"/>
      <c r="AA648" s="362"/>
    </row>
    <row r="649">
      <c r="A649" s="314"/>
      <c r="B649" s="439"/>
      <c r="C649" s="362"/>
      <c r="D649" s="440"/>
      <c r="E649" s="441"/>
      <c r="F649" s="440"/>
      <c r="G649" s="362"/>
      <c r="H649" s="362"/>
      <c r="I649" s="362"/>
      <c r="J649" s="362"/>
      <c r="K649" s="362"/>
      <c r="L649" s="362"/>
      <c r="M649" s="362"/>
      <c r="N649" s="362"/>
      <c r="O649" s="362"/>
      <c r="P649" s="362"/>
      <c r="Q649" s="362"/>
      <c r="R649" s="362"/>
      <c r="S649" s="362"/>
      <c r="T649" s="362"/>
      <c r="U649" s="362"/>
      <c r="V649" s="362"/>
      <c r="W649" s="362"/>
      <c r="X649" s="362"/>
      <c r="Y649" s="362"/>
      <c r="Z649" s="362"/>
      <c r="AA649" s="362"/>
    </row>
    <row r="650">
      <c r="A650" s="314"/>
      <c r="B650" s="439"/>
      <c r="C650" s="362"/>
      <c r="D650" s="440"/>
      <c r="E650" s="441"/>
      <c r="F650" s="440"/>
      <c r="G650" s="362"/>
      <c r="H650" s="362"/>
      <c r="I650" s="362"/>
      <c r="J650" s="362"/>
      <c r="K650" s="362"/>
      <c r="L650" s="362"/>
      <c r="M650" s="362"/>
      <c r="N650" s="362"/>
      <c r="O650" s="362"/>
      <c r="P650" s="362"/>
      <c r="Q650" s="362"/>
      <c r="R650" s="362"/>
      <c r="S650" s="362"/>
      <c r="T650" s="362"/>
      <c r="U650" s="362"/>
      <c r="V650" s="362"/>
      <c r="W650" s="362"/>
      <c r="X650" s="362"/>
      <c r="Y650" s="362"/>
      <c r="Z650" s="362"/>
      <c r="AA650" s="362"/>
    </row>
    <row r="651">
      <c r="A651" s="314"/>
      <c r="B651" s="439"/>
      <c r="C651" s="362"/>
      <c r="D651" s="440"/>
      <c r="E651" s="441"/>
      <c r="F651" s="440"/>
      <c r="G651" s="362"/>
      <c r="H651" s="362"/>
      <c r="I651" s="362"/>
      <c r="J651" s="362"/>
      <c r="K651" s="362"/>
      <c r="L651" s="362"/>
      <c r="M651" s="362"/>
      <c r="N651" s="362"/>
      <c r="O651" s="362"/>
      <c r="P651" s="362"/>
      <c r="Q651" s="362"/>
      <c r="R651" s="362"/>
      <c r="S651" s="362"/>
      <c r="T651" s="362"/>
      <c r="U651" s="362"/>
      <c r="V651" s="362"/>
      <c r="W651" s="362"/>
      <c r="X651" s="362"/>
      <c r="Y651" s="362"/>
      <c r="Z651" s="362"/>
      <c r="AA651" s="362"/>
    </row>
    <row r="652">
      <c r="A652" s="314"/>
      <c r="B652" s="439"/>
      <c r="C652" s="362"/>
      <c r="D652" s="440"/>
      <c r="E652" s="441"/>
      <c r="F652" s="440"/>
      <c r="G652" s="362"/>
      <c r="H652" s="362"/>
      <c r="I652" s="362"/>
      <c r="J652" s="362"/>
      <c r="K652" s="362"/>
      <c r="L652" s="362"/>
      <c r="M652" s="362"/>
      <c r="N652" s="362"/>
      <c r="O652" s="362"/>
      <c r="P652" s="362"/>
      <c r="Q652" s="362"/>
      <c r="R652" s="362"/>
      <c r="S652" s="362"/>
      <c r="T652" s="362"/>
      <c r="U652" s="362"/>
      <c r="V652" s="362"/>
      <c r="W652" s="362"/>
      <c r="X652" s="362"/>
      <c r="Y652" s="362"/>
      <c r="Z652" s="362"/>
      <c r="AA652" s="362"/>
    </row>
    <row r="653">
      <c r="A653" s="314"/>
      <c r="B653" s="439"/>
      <c r="C653" s="362"/>
      <c r="D653" s="440"/>
      <c r="E653" s="441"/>
      <c r="F653" s="440"/>
      <c r="G653" s="362"/>
      <c r="H653" s="362"/>
      <c r="I653" s="362"/>
      <c r="J653" s="362"/>
      <c r="K653" s="362"/>
      <c r="L653" s="362"/>
      <c r="M653" s="362"/>
      <c r="N653" s="362"/>
      <c r="O653" s="362"/>
      <c r="P653" s="362"/>
      <c r="Q653" s="362"/>
      <c r="R653" s="362"/>
      <c r="S653" s="362"/>
      <c r="T653" s="362"/>
      <c r="U653" s="362"/>
      <c r="V653" s="362"/>
      <c r="W653" s="362"/>
      <c r="X653" s="362"/>
      <c r="Y653" s="362"/>
      <c r="Z653" s="362"/>
      <c r="AA653" s="362"/>
    </row>
    <row r="654">
      <c r="A654" s="314"/>
      <c r="B654" s="439"/>
      <c r="C654" s="362"/>
      <c r="D654" s="440"/>
      <c r="E654" s="441"/>
      <c r="F654" s="440"/>
      <c r="G654" s="362"/>
      <c r="H654" s="362"/>
      <c r="I654" s="362"/>
      <c r="J654" s="362"/>
      <c r="K654" s="362"/>
      <c r="L654" s="362"/>
      <c r="M654" s="362"/>
      <c r="N654" s="362"/>
      <c r="O654" s="362"/>
      <c r="P654" s="362"/>
      <c r="Q654" s="362"/>
      <c r="R654" s="362"/>
      <c r="S654" s="362"/>
      <c r="T654" s="362"/>
      <c r="U654" s="362"/>
      <c r="V654" s="362"/>
      <c r="W654" s="362"/>
      <c r="X654" s="362"/>
      <c r="Y654" s="362"/>
      <c r="Z654" s="362"/>
      <c r="AA654" s="362"/>
    </row>
    <row r="655">
      <c r="A655" s="314"/>
      <c r="B655" s="439"/>
      <c r="C655" s="362"/>
      <c r="D655" s="440"/>
      <c r="E655" s="441"/>
      <c r="F655" s="440"/>
      <c r="G655" s="362"/>
      <c r="H655" s="362"/>
      <c r="I655" s="362"/>
      <c r="J655" s="362"/>
      <c r="K655" s="362"/>
      <c r="L655" s="362"/>
      <c r="M655" s="362"/>
      <c r="N655" s="362"/>
      <c r="O655" s="362"/>
      <c r="P655" s="362"/>
      <c r="Q655" s="362"/>
      <c r="R655" s="362"/>
      <c r="S655" s="362"/>
      <c r="T655" s="362"/>
      <c r="U655" s="362"/>
      <c r="V655" s="362"/>
      <c r="W655" s="362"/>
      <c r="X655" s="362"/>
      <c r="Y655" s="362"/>
      <c r="Z655" s="362"/>
      <c r="AA655" s="362"/>
    </row>
    <row r="656">
      <c r="A656" s="314"/>
      <c r="B656" s="439"/>
      <c r="C656" s="362"/>
      <c r="D656" s="440"/>
      <c r="E656" s="441"/>
      <c r="F656" s="440"/>
      <c r="G656" s="362"/>
      <c r="H656" s="362"/>
      <c r="I656" s="362"/>
      <c r="J656" s="362"/>
      <c r="K656" s="362"/>
      <c r="L656" s="362"/>
      <c r="M656" s="362"/>
      <c r="N656" s="362"/>
      <c r="O656" s="362"/>
      <c r="P656" s="362"/>
      <c r="Q656" s="362"/>
      <c r="R656" s="362"/>
      <c r="S656" s="362"/>
      <c r="T656" s="362"/>
      <c r="U656" s="362"/>
      <c r="V656" s="362"/>
      <c r="W656" s="362"/>
      <c r="X656" s="362"/>
      <c r="Y656" s="362"/>
      <c r="Z656" s="362"/>
      <c r="AA656" s="362"/>
    </row>
    <row r="657">
      <c r="A657" s="314"/>
      <c r="B657" s="439"/>
      <c r="C657" s="362"/>
      <c r="D657" s="440"/>
      <c r="E657" s="441"/>
      <c r="F657" s="440"/>
      <c r="G657" s="362"/>
      <c r="H657" s="362"/>
      <c r="I657" s="362"/>
      <c r="J657" s="362"/>
      <c r="K657" s="362"/>
      <c r="L657" s="362"/>
      <c r="M657" s="362"/>
      <c r="N657" s="362"/>
      <c r="O657" s="362"/>
      <c r="P657" s="362"/>
      <c r="Q657" s="362"/>
      <c r="R657" s="362"/>
      <c r="S657" s="362"/>
      <c r="T657" s="362"/>
      <c r="U657" s="362"/>
      <c r="V657" s="362"/>
      <c r="W657" s="362"/>
      <c r="X657" s="362"/>
      <c r="Y657" s="362"/>
      <c r="Z657" s="362"/>
      <c r="AA657" s="362"/>
    </row>
    <row r="658">
      <c r="A658" s="314"/>
      <c r="B658" s="439"/>
      <c r="C658" s="362"/>
      <c r="D658" s="440"/>
      <c r="E658" s="441"/>
      <c r="F658" s="440"/>
      <c r="G658" s="362"/>
      <c r="H658" s="362"/>
      <c r="I658" s="362"/>
      <c r="J658" s="362"/>
      <c r="K658" s="362"/>
      <c r="L658" s="362"/>
      <c r="M658" s="362"/>
      <c r="N658" s="362"/>
      <c r="O658" s="362"/>
      <c r="P658" s="362"/>
      <c r="Q658" s="362"/>
      <c r="R658" s="362"/>
      <c r="S658" s="362"/>
      <c r="T658" s="362"/>
      <c r="U658" s="362"/>
      <c r="V658" s="362"/>
      <c r="W658" s="362"/>
      <c r="X658" s="362"/>
      <c r="Y658" s="362"/>
      <c r="Z658" s="362"/>
      <c r="AA658" s="362"/>
    </row>
    <row r="659">
      <c r="A659" s="314"/>
      <c r="B659" s="439"/>
      <c r="C659" s="362"/>
      <c r="D659" s="440"/>
      <c r="E659" s="441"/>
      <c r="F659" s="440"/>
      <c r="G659" s="362"/>
      <c r="H659" s="362"/>
      <c r="I659" s="362"/>
      <c r="J659" s="362"/>
      <c r="K659" s="362"/>
      <c r="L659" s="362"/>
      <c r="M659" s="362"/>
      <c r="N659" s="362"/>
      <c r="O659" s="362"/>
      <c r="P659" s="362"/>
      <c r="Q659" s="362"/>
      <c r="R659" s="362"/>
      <c r="S659" s="362"/>
      <c r="T659" s="362"/>
      <c r="U659" s="362"/>
      <c r="V659" s="362"/>
      <c r="W659" s="362"/>
      <c r="X659" s="362"/>
      <c r="Y659" s="362"/>
      <c r="Z659" s="362"/>
      <c r="AA659" s="362"/>
    </row>
    <row r="660">
      <c r="A660" s="314"/>
      <c r="B660" s="439"/>
      <c r="C660" s="362"/>
      <c r="D660" s="440"/>
      <c r="E660" s="441"/>
      <c r="F660" s="440"/>
      <c r="G660" s="362"/>
      <c r="H660" s="362"/>
      <c r="I660" s="362"/>
      <c r="J660" s="362"/>
      <c r="K660" s="362"/>
      <c r="L660" s="362"/>
      <c r="M660" s="362"/>
      <c r="N660" s="362"/>
      <c r="O660" s="362"/>
      <c r="P660" s="362"/>
      <c r="Q660" s="362"/>
      <c r="R660" s="362"/>
      <c r="S660" s="362"/>
      <c r="T660" s="362"/>
      <c r="U660" s="362"/>
      <c r="V660" s="362"/>
      <c r="W660" s="362"/>
      <c r="X660" s="362"/>
      <c r="Y660" s="362"/>
      <c r="Z660" s="362"/>
      <c r="AA660" s="362"/>
    </row>
    <row r="661">
      <c r="A661" s="314"/>
      <c r="B661" s="439"/>
      <c r="C661" s="362"/>
      <c r="D661" s="440"/>
      <c r="E661" s="441"/>
      <c r="F661" s="440"/>
      <c r="G661" s="362"/>
      <c r="H661" s="362"/>
      <c r="I661" s="362"/>
      <c r="J661" s="362"/>
      <c r="K661" s="362"/>
      <c r="L661" s="362"/>
      <c r="M661" s="362"/>
      <c r="N661" s="362"/>
      <c r="O661" s="362"/>
      <c r="P661" s="362"/>
      <c r="Q661" s="362"/>
      <c r="R661" s="362"/>
      <c r="S661" s="362"/>
      <c r="T661" s="362"/>
      <c r="U661" s="362"/>
      <c r="V661" s="362"/>
      <c r="W661" s="362"/>
      <c r="X661" s="362"/>
      <c r="Y661" s="362"/>
      <c r="Z661" s="362"/>
      <c r="AA661" s="362"/>
    </row>
    <row r="662">
      <c r="A662" s="314"/>
      <c r="B662" s="439"/>
      <c r="C662" s="362"/>
      <c r="D662" s="440"/>
      <c r="E662" s="441"/>
      <c r="F662" s="440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  <c r="W662" s="362"/>
      <c r="X662" s="362"/>
      <c r="Y662" s="362"/>
      <c r="Z662" s="362"/>
      <c r="AA662" s="362"/>
    </row>
    <row r="663">
      <c r="A663" s="314"/>
      <c r="B663" s="439"/>
      <c r="C663" s="362"/>
      <c r="D663" s="440"/>
      <c r="E663" s="441"/>
      <c r="F663" s="440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  <c r="W663" s="362"/>
      <c r="X663" s="362"/>
      <c r="Y663" s="362"/>
      <c r="Z663" s="362"/>
      <c r="AA663" s="362"/>
    </row>
    <row r="664">
      <c r="A664" s="314"/>
      <c r="B664" s="439"/>
      <c r="C664" s="362"/>
      <c r="D664" s="440"/>
      <c r="E664" s="441"/>
      <c r="F664" s="440"/>
      <c r="G664" s="362"/>
      <c r="H664" s="362"/>
      <c r="I664" s="362"/>
      <c r="J664" s="362"/>
      <c r="K664" s="362"/>
      <c r="L664" s="362"/>
      <c r="M664" s="362"/>
      <c r="N664" s="362"/>
      <c r="O664" s="362"/>
      <c r="P664" s="362"/>
      <c r="Q664" s="362"/>
      <c r="R664" s="362"/>
      <c r="S664" s="362"/>
      <c r="T664" s="362"/>
      <c r="U664" s="362"/>
      <c r="V664" s="362"/>
      <c r="W664" s="362"/>
      <c r="X664" s="362"/>
      <c r="Y664" s="362"/>
      <c r="Z664" s="362"/>
      <c r="AA664" s="362"/>
    </row>
    <row r="665">
      <c r="A665" s="314"/>
      <c r="B665" s="439"/>
      <c r="C665" s="362"/>
      <c r="D665" s="440"/>
      <c r="E665" s="441"/>
      <c r="F665" s="440"/>
      <c r="G665" s="362"/>
      <c r="H665" s="362"/>
      <c r="I665" s="362"/>
      <c r="J665" s="362"/>
      <c r="K665" s="362"/>
      <c r="L665" s="362"/>
      <c r="M665" s="362"/>
      <c r="N665" s="362"/>
      <c r="O665" s="362"/>
      <c r="P665" s="362"/>
      <c r="Q665" s="362"/>
      <c r="R665" s="362"/>
      <c r="S665" s="362"/>
      <c r="T665" s="362"/>
      <c r="U665" s="362"/>
      <c r="V665" s="362"/>
      <c r="W665" s="362"/>
      <c r="X665" s="362"/>
      <c r="Y665" s="362"/>
      <c r="Z665" s="362"/>
      <c r="AA665" s="362"/>
    </row>
    <row r="666">
      <c r="A666" s="314"/>
      <c r="B666" s="439"/>
      <c r="C666" s="362"/>
      <c r="D666" s="440"/>
      <c r="E666" s="441"/>
      <c r="F666" s="440"/>
      <c r="G666" s="362"/>
      <c r="H666" s="362"/>
      <c r="I666" s="362"/>
      <c r="J666" s="362"/>
      <c r="K666" s="362"/>
      <c r="L666" s="362"/>
      <c r="M666" s="362"/>
      <c r="N666" s="362"/>
      <c r="O666" s="362"/>
      <c r="P666" s="362"/>
      <c r="Q666" s="362"/>
      <c r="R666" s="362"/>
      <c r="S666" s="362"/>
      <c r="T666" s="362"/>
      <c r="U666" s="362"/>
      <c r="V666" s="362"/>
      <c r="W666" s="362"/>
      <c r="X666" s="362"/>
      <c r="Y666" s="362"/>
      <c r="Z666" s="362"/>
      <c r="AA666" s="362"/>
    </row>
    <row r="667">
      <c r="A667" s="314"/>
      <c r="B667" s="439"/>
      <c r="C667" s="362"/>
      <c r="D667" s="440"/>
      <c r="E667" s="441"/>
      <c r="F667" s="440"/>
      <c r="G667" s="362"/>
      <c r="H667" s="362"/>
      <c r="I667" s="362"/>
      <c r="J667" s="362"/>
      <c r="K667" s="362"/>
      <c r="L667" s="362"/>
      <c r="M667" s="362"/>
      <c r="N667" s="362"/>
      <c r="O667" s="362"/>
      <c r="P667" s="362"/>
      <c r="Q667" s="362"/>
      <c r="R667" s="362"/>
      <c r="S667" s="362"/>
      <c r="T667" s="362"/>
      <c r="U667" s="362"/>
      <c r="V667" s="362"/>
      <c r="W667" s="362"/>
      <c r="X667" s="362"/>
      <c r="Y667" s="362"/>
      <c r="Z667" s="362"/>
      <c r="AA667" s="362"/>
    </row>
    <row r="668">
      <c r="A668" s="314"/>
      <c r="B668" s="439"/>
      <c r="C668" s="362"/>
      <c r="D668" s="440"/>
      <c r="E668" s="441"/>
      <c r="F668" s="440"/>
      <c r="G668" s="362"/>
      <c r="H668" s="362"/>
      <c r="I668" s="362"/>
      <c r="J668" s="362"/>
      <c r="K668" s="362"/>
      <c r="L668" s="362"/>
      <c r="M668" s="362"/>
      <c r="N668" s="362"/>
      <c r="O668" s="362"/>
      <c r="P668" s="362"/>
      <c r="Q668" s="362"/>
      <c r="R668" s="362"/>
      <c r="S668" s="362"/>
      <c r="T668" s="362"/>
      <c r="U668" s="362"/>
      <c r="V668" s="362"/>
      <c r="W668" s="362"/>
      <c r="X668" s="362"/>
      <c r="Y668" s="362"/>
      <c r="Z668" s="362"/>
      <c r="AA668" s="362"/>
    </row>
    <row r="669">
      <c r="A669" s="314"/>
      <c r="B669" s="439"/>
      <c r="C669" s="362"/>
      <c r="D669" s="440"/>
      <c r="E669" s="441"/>
      <c r="F669" s="440"/>
      <c r="G669" s="362"/>
      <c r="H669" s="362"/>
      <c r="I669" s="362"/>
      <c r="J669" s="362"/>
      <c r="K669" s="362"/>
      <c r="L669" s="362"/>
      <c r="M669" s="362"/>
      <c r="N669" s="362"/>
      <c r="O669" s="362"/>
      <c r="P669" s="362"/>
      <c r="Q669" s="362"/>
      <c r="R669" s="362"/>
      <c r="S669" s="362"/>
      <c r="T669" s="362"/>
      <c r="U669" s="362"/>
      <c r="V669" s="362"/>
      <c r="W669" s="362"/>
      <c r="X669" s="362"/>
      <c r="Y669" s="362"/>
      <c r="Z669" s="362"/>
      <c r="AA669" s="362"/>
    </row>
    <row r="670">
      <c r="A670" s="314"/>
      <c r="B670" s="439"/>
      <c r="C670" s="362"/>
      <c r="D670" s="440"/>
      <c r="E670" s="441"/>
      <c r="F670" s="440"/>
      <c r="G670" s="362"/>
      <c r="H670" s="362"/>
      <c r="I670" s="362"/>
      <c r="J670" s="362"/>
      <c r="K670" s="362"/>
      <c r="L670" s="362"/>
      <c r="M670" s="362"/>
      <c r="N670" s="362"/>
      <c r="O670" s="362"/>
      <c r="P670" s="362"/>
      <c r="Q670" s="362"/>
      <c r="R670" s="362"/>
      <c r="S670" s="362"/>
      <c r="T670" s="362"/>
      <c r="U670" s="362"/>
      <c r="V670" s="362"/>
      <c r="W670" s="362"/>
      <c r="X670" s="362"/>
      <c r="Y670" s="362"/>
      <c r="Z670" s="362"/>
      <c r="AA670" s="362"/>
    </row>
    <row r="671">
      <c r="A671" s="314"/>
      <c r="B671" s="439"/>
      <c r="C671" s="362"/>
      <c r="D671" s="440"/>
      <c r="E671" s="441"/>
      <c r="F671" s="440"/>
      <c r="G671" s="362"/>
      <c r="H671" s="362"/>
      <c r="I671" s="362"/>
      <c r="J671" s="362"/>
      <c r="K671" s="362"/>
      <c r="L671" s="362"/>
      <c r="M671" s="362"/>
      <c r="N671" s="362"/>
      <c r="O671" s="362"/>
      <c r="P671" s="362"/>
      <c r="Q671" s="362"/>
      <c r="R671" s="362"/>
      <c r="S671" s="362"/>
      <c r="T671" s="362"/>
      <c r="U671" s="362"/>
      <c r="V671" s="362"/>
      <c r="W671" s="362"/>
      <c r="X671" s="362"/>
      <c r="Y671" s="362"/>
      <c r="Z671" s="362"/>
      <c r="AA671" s="362"/>
    </row>
    <row r="672">
      <c r="A672" s="314"/>
      <c r="B672" s="439"/>
      <c r="C672" s="362"/>
      <c r="D672" s="440"/>
      <c r="E672" s="441"/>
      <c r="F672" s="440"/>
      <c r="G672" s="362"/>
      <c r="H672" s="362"/>
      <c r="I672" s="362"/>
      <c r="J672" s="362"/>
      <c r="K672" s="362"/>
      <c r="L672" s="362"/>
      <c r="M672" s="362"/>
      <c r="N672" s="362"/>
      <c r="O672" s="362"/>
      <c r="P672" s="362"/>
      <c r="Q672" s="362"/>
      <c r="R672" s="362"/>
      <c r="S672" s="362"/>
      <c r="T672" s="362"/>
      <c r="U672" s="362"/>
      <c r="V672" s="362"/>
      <c r="W672" s="362"/>
      <c r="X672" s="362"/>
      <c r="Y672" s="362"/>
      <c r="Z672" s="362"/>
      <c r="AA672" s="362"/>
    </row>
    <row r="673">
      <c r="A673" s="314"/>
      <c r="B673" s="439"/>
      <c r="C673" s="362"/>
      <c r="D673" s="440"/>
      <c r="E673" s="441"/>
      <c r="F673" s="440"/>
      <c r="G673" s="362"/>
      <c r="H673" s="362"/>
      <c r="I673" s="362"/>
      <c r="J673" s="362"/>
      <c r="K673" s="362"/>
      <c r="L673" s="362"/>
      <c r="M673" s="362"/>
      <c r="N673" s="362"/>
      <c r="O673" s="362"/>
      <c r="P673" s="362"/>
      <c r="Q673" s="362"/>
      <c r="R673" s="362"/>
      <c r="S673" s="362"/>
      <c r="T673" s="362"/>
      <c r="U673" s="362"/>
      <c r="V673" s="362"/>
      <c r="W673" s="362"/>
      <c r="X673" s="362"/>
      <c r="Y673" s="362"/>
      <c r="Z673" s="362"/>
      <c r="AA673" s="362"/>
    </row>
    <row r="674">
      <c r="A674" s="314"/>
      <c r="B674" s="439"/>
      <c r="C674" s="362"/>
      <c r="D674" s="440"/>
      <c r="E674" s="441"/>
      <c r="F674" s="440"/>
      <c r="G674" s="362"/>
      <c r="H674" s="362"/>
      <c r="I674" s="362"/>
      <c r="J674" s="362"/>
      <c r="K674" s="362"/>
      <c r="L674" s="362"/>
      <c r="M674" s="362"/>
      <c r="N674" s="362"/>
      <c r="O674" s="362"/>
      <c r="P674" s="362"/>
      <c r="Q674" s="362"/>
      <c r="R674" s="362"/>
      <c r="S674" s="362"/>
      <c r="T674" s="362"/>
      <c r="U674" s="362"/>
      <c r="V674" s="362"/>
      <c r="W674" s="362"/>
      <c r="X674" s="362"/>
      <c r="Y674" s="362"/>
      <c r="Z674" s="362"/>
      <c r="AA674" s="362"/>
    </row>
    <row r="675">
      <c r="A675" s="314"/>
      <c r="B675" s="439"/>
      <c r="C675" s="362"/>
      <c r="D675" s="440"/>
      <c r="E675" s="441"/>
      <c r="F675" s="440"/>
      <c r="G675" s="362"/>
      <c r="H675" s="362"/>
      <c r="I675" s="362"/>
      <c r="J675" s="362"/>
      <c r="K675" s="362"/>
      <c r="L675" s="362"/>
      <c r="M675" s="362"/>
      <c r="N675" s="362"/>
      <c r="O675" s="362"/>
      <c r="P675" s="362"/>
      <c r="Q675" s="362"/>
      <c r="R675" s="362"/>
      <c r="S675" s="362"/>
      <c r="T675" s="362"/>
      <c r="U675" s="362"/>
      <c r="V675" s="362"/>
      <c r="W675" s="362"/>
      <c r="X675" s="362"/>
      <c r="Y675" s="362"/>
      <c r="Z675" s="362"/>
      <c r="AA675" s="362"/>
    </row>
    <row r="676">
      <c r="A676" s="314"/>
      <c r="B676" s="439"/>
      <c r="C676" s="362"/>
      <c r="D676" s="440"/>
      <c r="E676" s="441"/>
      <c r="F676" s="440"/>
      <c r="G676" s="362"/>
      <c r="H676" s="362"/>
      <c r="I676" s="362"/>
      <c r="J676" s="362"/>
      <c r="K676" s="362"/>
      <c r="L676" s="362"/>
      <c r="M676" s="362"/>
      <c r="N676" s="362"/>
      <c r="O676" s="362"/>
      <c r="P676" s="362"/>
      <c r="Q676" s="362"/>
      <c r="R676" s="362"/>
      <c r="S676" s="362"/>
      <c r="T676" s="362"/>
      <c r="U676" s="362"/>
      <c r="V676" s="362"/>
      <c r="W676" s="362"/>
      <c r="X676" s="362"/>
      <c r="Y676" s="362"/>
      <c r="Z676" s="362"/>
      <c r="AA676" s="362"/>
    </row>
    <row r="677">
      <c r="A677" s="314"/>
      <c r="B677" s="439"/>
      <c r="C677" s="362"/>
      <c r="D677" s="440"/>
      <c r="E677" s="441"/>
      <c r="F677" s="440"/>
      <c r="G677" s="362"/>
      <c r="H677" s="362"/>
      <c r="I677" s="362"/>
      <c r="J677" s="362"/>
      <c r="K677" s="362"/>
      <c r="L677" s="362"/>
      <c r="M677" s="362"/>
      <c r="N677" s="362"/>
      <c r="O677" s="362"/>
      <c r="P677" s="362"/>
      <c r="Q677" s="362"/>
      <c r="R677" s="362"/>
      <c r="S677" s="362"/>
      <c r="T677" s="362"/>
      <c r="U677" s="362"/>
      <c r="V677" s="362"/>
      <c r="W677" s="362"/>
      <c r="X677" s="362"/>
      <c r="Y677" s="362"/>
      <c r="Z677" s="362"/>
      <c r="AA677" s="362"/>
    </row>
    <row r="678">
      <c r="A678" s="314"/>
      <c r="B678" s="439"/>
      <c r="C678" s="362"/>
      <c r="D678" s="440"/>
      <c r="E678" s="441"/>
      <c r="F678" s="440"/>
      <c r="G678" s="362"/>
      <c r="H678" s="362"/>
      <c r="I678" s="362"/>
      <c r="J678" s="362"/>
      <c r="K678" s="362"/>
      <c r="L678" s="362"/>
      <c r="M678" s="362"/>
      <c r="N678" s="362"/>
      <c r="O678" s="362"/>
      <c r="P678" s="362"/>
      <c r="Q678" s="362"/>
      <c r="R678" s="362"/>
      <c r="S678" s="362"/>
      <c r="T678" s="362"/>
      <c r="U678" s="362"/>
      <c r="V678" s="362"/>
      <c r="W678" s="362"/>
      <c r="X678" s="362"/>
      <c r="Y678" s="362"/>
      <c r="Z678" s="362"/>
      <c r="AA678" s="362"/>
    </row>
    <row r="679">
      <c r="A679" s="314"/>
      <c r="B679" s="439"/>
      <c r="C679" s="362"/>
      <c r="D679" s="440"/>
      <c r="E679" s="441"/>
      <c r="F679" s="440"/>
      <c r="G679" s="362"/>
      <c r="H679" s="362"/>
      <c r="I679" s="362"/>
      <c r="J679" s="362"/>
      <c r="K679" s="362"/>
      <c r="L679" s="362"/>
      <c r="M679" s="362"/>
      <c r="N679" s="362"/>
      <c r="O679" s="362"/>
      <c r="P679" s="362"/>
      <c r="Q679" s="362"/>
      <c r="R679" s="362"/>
      <c r="S679" s="362"/>
      <c r="T679" s="362"/>
      <c r="U679" s="362"/>
      <c r="V679" s="362"/>
      <c r="W679" s="362"/>
      <c r="X679" s="362"/>
      <c r="Y679" s="362"/>
      <c r="Z679" s="362"/>
      <c r="AA679" s="362"/>
    </row>
    <row r="680">
      <c r="A680" s="314"/>
      <c r="B680" s="439"/>
      <c r="C680" s="362"/>
      <c r="D680" s="440"/>
      <c r="E680" s="441"/>
      <c r="F680" s="440"/>
      <c r="G680" s="362"/>
      <c r="H680" s="362"/>
      <c r="I680" s="362"/>
      <c r="J680" s="362"/>
      <c r="K680" s="362"/>
      <c r="L680" s="362"/>
      <c r="M680" s="362"/>
      <c r="N680" s="362"/>
      <c r="O680" s="362"/>
      <c r="P680" s="362"/>
      <c r="Q680" s="362"/>
      <c r="R680" s="362"/>
      <c r="S680" s="362"/>
      <c r="T680" s="362"/>
      <c r="U680" s="362"/>
      <c r="V680" s="362"/>
      <c r="W680" s="362"/>
      <c r="X680" s="362"/>
      <c r="Y680" s="362"/>
      <c r="Z680" s="362"/>
      <c r="AA680" s="362"/>
    </row>
    <row r="681">
      <c r="A681" s="314"/>
      <c r="B681" s="439"/>
      <c r="C681" s="362"/>
      <c r="D681" s="440"/>
      <c r="E681" s="441"/>
      <c r="F681" s="440"/>
      <c r="G681" s="362"/>
      <c r="H681" s="362"/>
      <c r="I681" s="362"/>
      <c r="J681" s="362"/>
      <c r="K681" s="362"/>
      <c r="L681" s="362"/>
      <c r="M681" s="362"/>
      <c r="N681" s="362"/>
      <c r="O681" s="362"/>
      <c r="P681" s="362"/>
      <c r="Q681" s="362"/>
      <c r="R681" s="362"/>
      <c r="S681" s="362"/>
      <c r="T681" s="362"/>
      <c r="U681" s="362"/>
      <c r="V681" s="362"/>
      <c r="W681" s="362"/>
      <c r="X681" s="362"/>
      <c r="Y681" s="362"/>
      <c r="Z681" s="362"/>
      <c r="AA681" s="362"/>
    </row>
    <row r="682">
      <c r="A682" s="314"/>
      <c r="B682" s="439"/>
      <c r="C682" s="362"/>
      <c r="D682" s="440"/>
      <c r="E682" s="441"/>
      <c r="F682" s="440"/>
      <c r="G682" s="362"/>
      <c r="H682" s="362"/>
      <c r="I682" s="362"/>
      <c r="J682" s="362"/>
      <c r="K682" s="362"/>
      <c r="L682" s="362"/>
      <c r="M682" s="362"/>
      <c r="N682" s="362"/>
      <c r="O682" s="362"/>
      <c r="P682" s="362"/>
      <c r="Q682" s="362"/>
      <c r="R682" s="362"/>
      <c r="S682" s="362"/>
      <c r="T682" s="362"/>
      <c r="U682" s="362"/>
      <c r="V682" s="362"/>
      <c r="W682" s="362"/>
      <c r="X682" s="362"/>
      <c r="Y682" s="362"/>
      <c r="Z682" s="362"/>
      <c r="AA682" s="362"/>
    </row>
    <row r="683">
      <c r="A683" s="314"/>
      <c r="B683" s="439"/>
      <c r="C683" s="362"/>
      <c r="D683" s="440"/>
      <c r="E683" s="441"/>
      <c r="F683" s="440"/>
      <c r="G683" s="362"/>
      <c r="H683" s="362"/>
      <c r="I683" s="362"/>
      <c r="J683" s="362"/>
      <c r="K683" s="362"/>
      <c r="L683" s="362"/>
      <c r="M683" s="362"/>
      <c r="N683" s="362"/>
      <c r="O683" s="362"/>
      <c r="P683" s="362"/>
      <c r="Q683" s="362"/>
      <c r="R683" s="362"/>
      <c r="S683" s="362"/>
      <c r="T683" s="362"/>
      <c r="U683" s="362"/>
      <c r="V683" s="362"/>
      <c r="W683" s="362"/>
      <c r="X683" s="362"/>
      <c r="Y683" s="362"/>
      <c r="Z683" s="362"/>
      <c r="AA683" s="362"/>
    </row>
    <row r="684">
      <c r="A684" s="314"/>
      <c r="B684" s="439"/>
      <c r="C684" s="362"/>
      <c r="D684" s="440"/>
      <c r="E684" s="441"/>
      <c r="F684" s="440"/>
      <c r="G684" s="362"/>
      <c r="H684" s="362"/>
      <c r="I684" s="362"/>
      <c r="J684" s="362"/>
      <c r="K684" s="362"/>
      <c r="L684" s="362"/>
      <c r="M684" s="362"/>
      <c r="N684" s="362"/>
      <c r="O684" s="362"/>
      <c r="P684" s="362"/>
      <c r="Q684" s="362"/>
      <c r="R684" s="362"/>
      <c r="S684" s="362"/>
      <c r="T684" s="362"/>
      <c r="U684" s="362"/>
      <c r="V684" s="362"/>
      <c r="W684" s="362"/>
      <c r="X684" s="362"/>
      <c r="Y684" s="362"/>
      <c r="Z684" s="362"/>
      <c r="AA684" s="362"/>
    </row>
    <row r="685">
      <c r="A685" s="314"/>
      <c r="B685" s="439"/>
      <c r="C685" s="362"/>
      <c r="D685" s="440"/>
      <c r="E685" s="441"/>
      <c r="F685" s="440"/>
      <c r="G685" s="362"/>
      <c r="H685" s="362"/>
      <c r="I685" s="362"/>
      <c r="J685" s="362"/>
      <c r="K685" s="362"/>
      <c r="L685" s="362"/>
      <c r="M685" s="362"/>
      <c r="N685" s="362"/>
      <c r="O685" s="362"/>
      <c r="P685" s="362"/>
      <c r="Q685" s="362"/>
      <c r="R685" s="362"/>
      <c r="S685" s="362"/>
      <c r="T685" s="362"/>
      <c r="U685" s="362"/>
      <c r="V685" s="362"/>
      <c r="W685" s="362"/>
      <c r="X685" s="362"/>
      <c r="Y685" s="362"/>
      <c r="Z685" s="362"/>
      <c r="AA685" s="362"/>
    </row>
    <row r="686">
      <c r="A686" s="314"/>
      <c r="B686" s="439"/>
      <c r="C686" s="362"/>
      <c r="D686" s="440"/>
      <c r="E686" s="441"/>
      <c r="F686" s="440"/>
      <c r="G686" s="362"/>
      <c r="H686" s="362"/>
      <c r="I686" s="362"/>
      <c r="J686" s="362"/>
      <c r="K686" s="362"/>
      <c r="L686" s="362"/>
      <c r="M686" s="362"/>
      <c r="N686" s="362"/>
      <c r="O686" s="362"/>
      <c r="P686" s="362"/>
      <c r="Q686" s="362"/>
      <c r="R686" s="362"/>
      <c r="S686" s="362"/>
      <c r="T686" s="362"/>
      <c r="U686" s="362"/>
      <c r="V686" s="362"/>
      <c r="W686" s="362"/>
      <c r="X686" s="362"/>
      <c r="Y686" s="362"/>
      <c r="Z686" s="362"/>
      <c r="AA686" s="362"/>
    </row>
    <row r="687">
      <c r="A687" s="314"/>
      <c r="B687" s="439"/>
      <c r="C687" s="362"/>
      <c r="D687" s="440"/>
      <c r="E687" s="441"/>
      <c r="F687" s="440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  <c r="W687" s="362"/>
      <c r="X687" s="362"/>
      <c r="Y687" s="362"/>
      <c r="Z687" s="362"/>
      <c r="AA687" s="362"/>
    </row>
    <row r="688">
      <c r="A688" s="314"/>
      <c r="B688" s="439"/>
      <c r="C688" s="362"/>
      <c r="D688" s="440"/>
      <c r="E688" s="441"/>
      <c r="F688" s="440"/>
      <c r="G688" s="362"/>
      <c r="H688" s="362"/>
      <c r="I688" s="362"/>
      <c r="J688" s="362"/>
      <c r="K688" s="362"/>
      <c r="L688" s="362"/>
      <c r="M688" s="362"/>
      <c r="N688" s="362"/>
      <c r="O688" s="362"/>
      <c r="P688" s="362"/>
      <c r="Q688" s="362"/>
      <c r="R688" s="362"/>
      <c r="S688" s="362"/>
      <c r="T688" s="362"/>
      <c r="U688" s="362"/>
      <c r="V688" s="362"/>
      <c r="W688" s="362"/>
      <c r="X688" s="362"/>
      <c r="Y688" s="362"/>
      <c r="Z688" s="362"/>
      <c r="AA688" s="362"/>
    </row>
    <row r="689">
      <c r="A689" s="314"/>
      <c r="B689" s="439"/>
      <c r="C689" s="362"/>
      <c r="D689" s="440"/>
      <c r="E689" s="441"/>
      <c r="F689" s="440"/>
      <c r="G689" s="362"/>
      <c r="H689" s="362"/>
      <c r="I689" s="362"/>
      <c r="J689" s="362"/>
      <c r="K689" s="362"/>
      <c r="L689" s="362"/>
      <c r="M689" s="362"/>
      <c r="N689" s="362"/>
      <c r="O689" s="362"/>
      <c r="P689" s="362"/>
      <c r="Q689" s="362"/>
      <c r="R689" s="362"/>
      <c r="S689" s="362"/>
      <c r="T689" s="362"/>
      <c r="U689" s="362"/>
      <c r="V689" s="362"/>
      <c r="W689" s="362"/>
      <c r="X689" s="362"/>
      <c r="Y689" s="362"/>
      <c r="Z689" s="362"/>
      <c r="AA689" s="362"/>
    </row>
    <row r="690">
      <c r="A690" s="314"/>
      <c r="B690" s="439"/>
      <c r="C690" s="362"/>
      <c r="D690" s="440"/>
      <c r="E690" s="441"/>
      <c r="F690" s="440"/>
      <c r="G690" s="362"/>
      <c r="H690" s="362"/>
      <c r="I690" s="362"/>
      <c r="J690" s="362"/>
      <c r="K690" s="362"/>
      <c r="L690" s="362"/>
      <c r="M690" s="362"/>
      <c r="N690" s="362"/>
      <c r="O690" s="362"/>
      <c r="P690" s="362"/>
      <c r="Q690" s="362"/>
      <c r="R690" s="362"/>
      <c r="S690" s="362"/>
      <c r="T690" s="362"/>
      <c r="U690" s="362"/>
      <c r="V690" s="362"/>
      <c r="W690" s="362"/>
      <c r="X690" s="362"/>
      <c r="Y690" s="362"/>
      <c r="Z690" s="362"/>
      <c r="AA690" s="362"/>
    </row>
    <row r="691">
      <c r="A691" s="314"/>
      <c r="B691" s="439"/>
      <c r="C691" s="362"/>
      <c r="D691" s="440"/>
      <c r="E691" s="441"/>
      <c r="F691" s="440"/>
      <c r="G691" s="362"/>
      <c r="H691" s="362"/>
      <c r="I691" s="362"/>
      <c r="J691" s="362"/>
      <c r="K691" s="362"/>
      <c r="L691" s="362"/>
      <c r="M691" s="362"/>
      <c r="N691" s="362"/>
      <c r="O691" s="362"/>
      <c r="P691" s="362"/>
      <c r="Q691" s="362"/>
      <c r="R691" s="362"/>
      <c r="S691" s="362"/>
      <c r="T691" s="362"/>
      <c r="U691" s="362"/>
      <c r="V691" s="362"/>
      <c r="W691" s="362"/>
      <c r="X691" s="362"/>
      <c r="Y691" s="362"/>
      <c r="Z691" s="362"/>
      <c r="AA691" s="362"/>
    </row>
    <row r="692">
      <c r="A692" s="314"/>
      <c r="B692" s="439"/>
      <c r="C692" s="362"/>
      <c r="D692" s="440"/>
      <c r="E692" s="441"/>
      <c r="F692" s="440"/>
      <c r="G692" s="362"/>
      <c r="H692" s="362"/>
      <c r="I692" s="362"/>
      <c r="J692" s="362"/>
      <c r="K692" s="362"/>
      <c r="L692" s="362"/>
      <c r="M692" s="362"/>
      <c r="N692" s="362"/>
      <c r="O692" s="362"/>
      <c r="P692" s="362"/>
      <c r="Q692" s="362"/>
      <c r="R692" s="362"/>
      <c r="S692" s="362"/>
      <c r="T692" s="362"/>
      <c r="U692" s="362"/>
      <c r="V692" s="362"/>
      <c r="W692" s="362"/>
      <c r="X692" s="362"/>
      <c r="Y692" s="362"/>
      <c r="Z692" s="362"/>
      <c r="AA692" s="362"/>
    </row>
    <row r="693">
      <c r="A693" s="314"/>
      <c r="B693" s="439"/>
      <c r="C693" s="362"/>
      <c r="D693" s="440"/>
      <c r="E693" s="441"/>
      <c r="F693" s="440"/>
      <c r="G693" s="362"/>
      <c r="H693" s="362"/>
      <c r="I693" s="362"/>
      <c r="J693" s="362"/>
      <c r="K693" s="362"/>
      <c r="L693" s="362"/>
      <c r="M693" s="362"/>
      <c r="N693" s="362"/>
      <c r="O693" s="362"/>
      <c r="P693" s="362"/>
      <c r="Q693" s="362"/>
      <c r="R693" s="362"/>
      <c r="S693" s="362"/>
      <c r="T693" s="362"/>
      <c r="U693" s="362"/>
      <c r="V693" s="362"/>
      <c r="W693" s="362"/>
      <c r="X693" s="362"/>
      <c r="Y693" s="362"/>
      <c r="Z693" s="362"/>
      <c r="AA693" s="362"/>
    </row>
    <row r="694">
      <c r="A694" s="314"/>
      <c r="B694" s="439"/>
      <c r="C694" s="362"/>
      <c r="D694" s="440"/>
      <c r="E694" s="441"/>
      <c r="F694" s="440"/>
      <c r="G694" s="362"/>
      <c r="H694" s="362"/>
      <c r="I694" s="362"/>
      <c r="J694" s="362"/>
      <c r="K694" s="362"/>
      <c r="L694" s="362"/>
      <c r="M694" s="362"/>
      <c r="N694" s="362"/>
      <c r="O694" s="362"/>
      <c r="P694" s="362"/>
      <c r="Q694" s="362"/>
      <c r="R694" s="362"/>
      <c r="S694" s="362"/>
      <c r="T694" s="362"/>
      <c r="U694" s="362"/>
      <c r="V694" s="362"/>
      <c r="W694" s="362"/>
      <c r="X694" s="362"/>
      <c r="Y694" s="362"/>
      <c r="Z694" s="362"/>
      <c r="AA694" s="362"/>
    </row>
    <row r="695">
      <c r="A695" s="314"/>
      <c r="B695" s="439"/>
      <c r="C695" s="362"/>
      <c r="D695" s="440"/>
      <c r="E695" s="441"/>
      <c r="F695" s="440"/>
      <c r="G695" s="362"/>
      <c r="H695" s="362"/>
      <c r="I695" s="362"/>
      <c r="J695" s="362"/>
      <c r="K695" s="362"/>
      <c r="L695" s="362"/>
      <c r="M695" s="362"/>
      <c r="N695" s="362"/>
      <c r="O695" s="362"/>
      <c r="P695" s="362"/>
      <c r="Q695" s="362"/>
      <c r="R695" s="362"/>
      <c r="S695" s="362"/>
      <c r="T695" s="362"/>
      <c r="U695" s="362"/>
      <c r="V695" s="362"/>
      <c r="W695" s="362"/>
      <c r="X695" s="362"/>
      <c r="Y695" s="362"/>
      <c r="Z695" s="362"/>
      <c r="AA695" s="362"/>
    </row>
    <row r="696">
      <c r="A696" s="314"/>
      <c r="B696" s="439"/>
      <c r="C696" s="362"/>
      <c r="D696" s="440"/>
      <c r="E696" s="441"/>
      <c r="F696" s="440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  <c r="U696" s="362"/>
      <c r="V696" s="362"/>
      <c r="W696" s="362"/>
      <c r="X696" s="362"/>
      <c r="Y696" s="362"/>
      <c r="Z696" s="362"/>
      <c r="AA696" s="362"/>
    </row>
    <row r="697">
      <c r="A697" s="314"/>
      <c r="B697" s="439"/>
      <c r="C697" s="362"/>
      <c r="D697" s="440"/>
      <c r="E697" s="441"/>
      <c r="F697" s="440"/>
      <c r="G697" s="362"/>
      <c r="H697" s="362"/>
      <c r="I697" s="362"/>
      <c r="J697" s="362"/>
      <c r="K697" s="362"/>
      <c r="L697" s="362"/>
      <c r="M697" s="362"/>
      <c r="N697" s="362"/>
      <c r="O697" s="362"/>
      <c r="P697" s="362"/>
      <c r="Q697" s="362"/>
      <c r="R697" s="362"/>
      <c r="S697" s="362"/>
      <c r="T697" s="362"/>
      <c r="U697" s="362"/>
      <c r="V697" s="362"/>
      <c r="W697" s="362"/>
      <c r="X697" s="362"/>
      <c r="Y697" s="362"/>
      <c r="Z697" s="362"/>
      <c r="AA697" s="362"/>
    </row>
    <row r="698">
      <c r="A698" s="314"/>
      <c r="B698" s="439"/>
      <c r="C698" s="362"/>
      <c r="D698" s="440"/>
      <c r="E698" s="441"/>
      <c r="F698" s="440"/>
      <c r="G698" s="362"/>
      <c r="H698" s="362"/>
      <c r="I698" s="362"/>
      <c r="J698" s="362"/>
      <c r="K698" s="362"/>
      <c r="L698" s="362"/>
      <c r="M698" s="362"/>
      <c r="N698" s="362"/>
      <c r="O698" s="362"/>
      <c r="P698" s="362"/>
      <c r="Q698" s="362"/>
      <c r="R698" s="362"/>
      <c r="S698" s="362"/>
      <c r="T698" s="362"/>
      <c r="U698" s="362"/>
      <c r="V698" s="362"/>
      <c r="W698" s="362"/>
      <c r="X698" s="362"/>
      <c r="Y698" s="362"/>
      <c r="Z698" s="362"/>
      <c r="AA698" s="362"/>
    </row>
    <row r="699">
      <c r="A699" s="314"/>
      <c r="B699" s="439"/>
      <c r="C699" s="362"/>
      <c r="D699" s="440"/>
      <c r="E699" s="441"/>
      <c r="F699" s="440"/>
      <c r="G699" s="362"/>
      <c r="H699" s="362"/>
      <c r="I699" s="362"/>
      <c r="J699" s="362"/>
      <c r="K699" s="362"/>
      <c r="L699" s="362"/>
      <c r="M699" s="362"/>
      <c r="N699" s="362"/>
      <c r="O699" s="362"/>
      <c r="P699" s="362"/>
      <c r="Q699" s="362"/>
      <c r="R699" s="362"/>
      <c r="S699" s="362"/>
      <c r="T699" s="362"/>
      <c r="U699" s="362"/>
      <c r="V699" s="362"/>
      <c r="W699" s="362"/>
      <c r="X699" s="362"/>
      <c r="Y699" s="362"/>
      <c r="Z699" s="362"/>
      <c r="AA699" s="362"/>
    </row>
    <row r="700">
      <c r="A700" s="314"/>
      <c r="B700" s="439"/>
      <c r="C700" s="362"/>
      <c r="D700" s="440"/>
      <c r="E700" s="441"/>
      <c r="F700" s="440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  <c r="W700" s="362"/>
      <c r="X700" s="362"/>
      <c r="Y700" s="362"/>
      <c r="Z700" s="362"/>
      <c r="AA700" s="362"/>
    </row>
    <row r="701">
      <c r="A701" s="314"/>
      <c r="B701" s="439"/>
      <c r="C701" s="362"/>
      <c r="D701" s="440"/>
      <c r="E701" s="441"/>
      <c r="F701" s="440"/>
      <c r="G701" s="362"/>
      <c r="H701" s="362"/>
      <c r="I701" s="362"/>
      <c r="J701" s="362"/>
      <c r="K701" s="362"/>
      <c r="L701" s="362"/>
      <c r="M701" s="362"/>
      <c r="N701" s="362"/>
      <c r="O701" s="362"/>
      <c r="P701" s="362"/>
      <c r="Q701" s="362"/>
      <c r="R701" s="362"/>
      <c r="S701" s="362"/>
      <c r="T701" s="362"/>
      <c r="U701" s="362"/>
      <c r="V701" s="362"/>
      <c r="W701" s="362"/>
      <c r="X701" s="362"/>
      <c r="Y701" s="362"/>
      <c r="Z701" s="362"/>
      <c r="AA701" s="362"/>
    </row>
    <row r="702">
      <c r="A702" s="314"/>
      <c r="B702" s="439"/>
      <c r="C702" s="362"/>
      <c r="D702" s="440"/>
      <c r="E702" s="441"/>
      <c r="F702" s="440"/>
      <c r="G702" s="362"/>
      <c r="H702" s="362"/>
      <c r="I702" s="362"/>
      <c r="J702" s="362"/>
      <c r="K702" s="362"/>
      <c r="L702" s="362"/>
      <c r="M702" s="362"/>
      <c r="N702" s="362"/>
      <c r="O702" s="362"/>
      <c r="P702" s="362"/>
      <c r="Q702" s="362"/>
      <c r="R702" s="362"/>
      <c r="S702" s="362"/>
      <c r="T702" s="362"/>
      <c r="U702" s="362"/>
      <c r="V702" s="362"/>
      <c r="W702" s="362"/>
      <c r="X702" s="362"/>
      <c r="Y702" s="362"/>
      <c r="Z702" s="362"/>
      <c r="AA702" s="362"/>
    </row>
    <row r="703">
      <c r="A703" s="314"/>
      <c r="B703" s="439"/>
      <c r="C703" s="362"/>
      <c r="D703" s="440"/>
      <c r="E703" s="441"/>
      <c r="F703" s="440"/>
      <c r="G703" s="362"/>
      <c r="H703" s="362"/>
      <c r="I703" s="362"/>
      <c r="J703" s="362"/>
      <c r="K703" s="362"/>
      <c r="L703" s="362"/>
      <c r="M703" s="362"/>
      <c r="N703" s="362"/>
      <c r="O703" s="362"/>
      <c r="P703" s="362"/>
      <c r="Q703" s="362"/>
      <c r="R703" s="362"/>
      <c r="S703" s="362"/>
      <c r="T703" s="362"/>
      <c r="U703" s="362"/>
      <c r="V703" s="362"/>
      <c r="W703" s="362"/>
      <c r="X703" s="362"/>
      <c r="Y703" s="362"/>
      <c r="Z703" s="362"/>
      <c r="AA703" s="362"/>
    </row>
    <row r="704">
      <c r="A704" s="314"/>
      <c r="B704" s="439"/>
      <c r="C704" s="362"/>
      <c r="D704" s="440"/>
      <c r="E704" s="441"/>
      <c r="F704" s="440"/>
      <c r="G704" s="362"/>
      <c r="H704" s="362"/>
      <c r="I704" s="362"/>
      <c r="J704" s="362"/>
      <c r="K704" s="362"/>
      <c r="L704" s="362"/>
      <c r="M704" s="362"/>
      <c r="N704" s="362"/>
      <c r="O704" s="362"/>
      <c r="P704" s="362"/>
      <c r="Q704" s="362"/>
      <c r="R704" s="362"/>
      <c r="S704" s="362"/>
      <c r="T704" s="362"/>
      <c r="U704" s="362"/>
      <c r="V704" s="362"/>
      <c r="W704" s="362"/>
      <c r="X704" s="362"/>
      <c r="Y704" s="362"/>
      <c r="Z704" s="362"/>
      <c r="AA704" s="362"/>
    </row>
    <row r="705">
      <c r="A705" s="314"/>
      <c r="B705" s="439"/>
      <c r="C705" s="362"/>
      <c r="D705" s="440"/>
      <c r="E705" s="441"/>
      <c r="F705" s="440"/>
      <c r="G705" s="362"/>
      <c r="H705" s="362"/>
      <c r="I705" s="362"/>
      <c r="J705" s="362"/>
      <c r="K705" s="362"/>
      <c r="L705" s="362"/>
      <c r="M705" s="362"/>
      <c r="N705" s="362"/>
      <c r="O705" s="362"/>
      <c r="P705" s="362"/>
      <c r="Q705" s="362"/>
      <c r="R705" s="362"/>
      <c r="S705" s="362"/>
      <c r="T705" s="362"/>
      <c r="U705" s="362"/>
      <c r="V705" s="362"/>
      <c r="W705" s="362"/>
      <c r="X705" s="362"/>
      <c r="Y705" s="362"/>
      <c r="Z705" s="362"/>
      <c r="AA705" s="362"/>
    </row>
    <row r="706">
      <c r="A706" s="314"/>
      <c r="B706" s="439"/>
      <c r="C706" s="362"/>
      <c r="D706" s="440"/>
      <c r="E706" s="441"/>
      <c r="F706" s="440"/>
      <c r="G706" s="362"/>
      <c r="H706" s="362"/>
      <c r="I706" s="362"/>
      <c r="J706" s="362"/>
      <c r="K706" s="362"/>
      <c r="L706" s="362"/>
      <c r="M706" s="362"/>
      <c r="N706" s="362"/>
      <c r="O706" s="362"/>
      <c r="P706" s="362"/>
      <c r="Q706" s="362"/>
      <c r="R706" s="362"/>
      <c r="S706" s="362"/>
      <c r="T706" s="362"/>
      <c r="U706" s="362"/>
      <c r="V706" s="362"/>
      <c r="W706" s="362"/>
      <c r="X706" s="362"/>
      <c r="Y706" s="362"/>
      <c r="Z706" s="362"/>
      <c r="AA706" s="362"/>
    </row>
    <row r="707">
      <c r="A707" s="314"/>
      <c r="B707" s="439"/>
      <c r="C707" s="362"/>
      <c r="D707" s="440"/>
      <c r="E707" s="441"/>
      <c r="F707" s="440"/>
      <c r="G707" s="362"/>
      <c r="H707" s="362"/>
      <c r="I707" s="362"/>
      <c r="J707" s="362"/>
      <c r="K707" s="362"/>
      <c r="L707" s="362"/>
      <c r="M707" s="362"/>
      <c r="N707" s="362"/>
      <c r="O707" s="362"/>
      <c r="P707" s="362"/>
      <c r="Q707" s="362"/>
      <c r="R707" s="362"/>
      <c r="S707" s="362"/>
      <c r="T707" s="362"/>
      <c r="U707" s="362"/>
      <c r="V707" s="362"/>
      <c r="W707" s="362"/>
      <c r="X707" s="362"/>
      <c r="Y707" s="362"/>
      <c r="Z707" s="362"/>
      <c r="AA707" s="362"/>
    </row>
    <row r="708">
      <c r="A708" s="314"/>
      <c r="B708" s="439"/>
      <c r="C708" s="362"/>
      <c r="D708" s="440"/>
      <c r="E708" s="441"/>
      <c r="F708" s="440"/>
      <c r="G708" s="362"/>
      <c r="H708" s="362"/>
      <c r="I708" s="362"/>
      <c r="J708" s="362"/>
      <c r="K708" s="362"/>
      <c r="L708" s="362"/>
      <c r="M708" s="362"/>
      <c r="N708" s="362"/>
      <c r="O708" s="362"/>
      <c r="P708" s="362"/>
      <c r="Q708" s="362"/>
      <c r="R708" s="362"/>
      <c r="S708" s="362"/>
      <c r="T708" s="362"/>
      <c r="U708" s="362"/>
      <c r="V708" s="362"/>
      <c r="W708" s="362"/>
      <c r="X708" s="362"/>
      <c r="Y708" s="362"/>
      <c r="Z708" s="362"/>
      <c r="AA708" s="362"/>
    </row>
    <row r="709">
      <c r="A709" s="314"/>
      <c r="B709" s="439"/>
      <c r="C709" s="362"/>
      <c r="D709" s="440"/>
      <c r="E709" s="441"/>
      <c r="F709" s="440"/>
      <c r="G709" s="362"/>
      <c r="H709" s="362"/>
      <c r="I709" s="362"/>
      <c r="J709" s="362"/>
      <c r="K709" s="362"/>
      <c r="L709" s="362"/>
      <c r="M709" s="362"/>
      <c r="N709" s="362"/>
      <c r="O709" s="362"/>
      <c r="P709" s="362"/>
      <c r="Q709" s="362"/>
      <c r="R709" s="362"/>
      <c r="S709" s="362"/>
      <c r="T709" s="362"/>
      <c r="U709" s="362"/>
      <c r="V709" s="362"/>
      <c r="W709" s="362"/>
      <c r="X709" s="362"/>
      <c r="Y709" s="362"/>
      <c r="Z709" s="362"/>
      <c r="AA709" s="362"/>
    </row>
    <row r="710">
      <c r="A710" s="314"/>
      <c r="B710" s="439"/>
      <c r="C710" s="362"/>
      <c r="D710" s="440"/>
      <c r="E710" s="441"/>
      <c r="F710" s="440"/>
      <c r="G710" s="362"/>
      <c r="H710" s="362"/>
      <c r="I710" s="362"/>
      <c r="J710" s="362"/>
      <c r="K710" s="362"/>
      <c r="L710" s="362"/>
      <c r="M710" s="362"/>
      <c r="N710" s="362"/>
      <c r="O710" s="362"/>
      <c r="P710" s="362"/>
      <c r="Q710" s="362"/>
      <c r="R710" s="362"/>
      <c r="S710" s="362"/>
      <c r="T710" s="362"/>
      <c r="U710" s="362"/>
      <c r="V710" s="362"/>
      <c r="W710" s="362"/>
      <c r="X710" s="362"/>
      <c r="Y710" s="362"/>
      <c r="Z710" s="362"/>
      <c r="AA710" s="362"/>
    </row>
    <row r="711">
      <c r="A711" s="314"/>
      <c r="B711" s="439"/>
      <c r="C711" s="362"/>
      <c r="D711" s="440"/>
      <c r="E711" s="441"/>
      <c r="F711" s="440"/>
      <c r="G711" s="362"/>
      <c r="H711" s="362"/>
      <c r="I711" s="362"/>
      <c r="J711" s="362"/>
      <c r="K711" s="362"/>
      <c r="L711" s="362"/>
      <c r="M711" s="362"/>
      <c r="N711" s="362"/>
      <c r="O711" s="362"/>
      <c r="P711" s="362"/>
      <c r="Q711" s="362"/>
      <c r="R711" s="362"/>
      <c r="S711" s="362"/>
      <c r="T711" s="362"/>
      <c r="U711" s="362"/>
      <c r="V711" s="362"/>
      <c r="W711" s="362"/>
      <c r="X711" s="362"/>
      <c r="Y711" s="362"/>
      <c r="Z711" s="362"/>
      <c r="AA711" s="362"/>
    </row>
    <row r="712">
      <c r="A712" s="314"/>
      <c r="B712" s="439"/>
      <c r="C712" s="362"/>
      <c r="D712" s="440"/>
      <c r="E712" s="441"/>
      <c r="F712" s="440"/>
      <c r="G712" s="362"/>
      <c r="H712" s="362"/>
      <c r="I712" s="362"/>
      <c r="J712" s="362"/>
      <c r="K712" s="362"/>
      <c r="L712" s="362"/>
      <c r="M712" s="362"/>
      <c r="N712" s="362"/>
      <c r="O712" s="362"/>
      <c r="P712" s="362"/>
      <c r="Q712" s="362"/>
      <c r="R712" s="362"/>
      <c r="S712" s="362"/>
      <c r="T712" s="362"/>
      <c r="U712" s="362"/>
      <c r="V712" s="362"/>
      <c r="W712" s="362"/>
      <c r="X712" s="362"/>
      <c r="Y712" s="362"/>
      <c r="Z712" s="362"/>
      <c r="AA712" s="362"/>
    </row>
    <row r="713">
      <c r="A713" s="314"/>
      <c r="B713" s="439"/>
      <c r="C713" s="362"/>
      <c r="D713" s="440"/>
      <c r="E713" s="441"/>
      <c r="F713" s="440"/>
      <c r="G713" s="362"/>
      <c r="H713" s="362"/>
      <c r="I713" s="362"/>
      <c r="J713" s="362"/>
      <c r="K713" s="362"/>
      <c r="L713" s="362"/>
      <c r="M713" s="362"/>
      <c r="N713" s="362"/>
      <c r="O713" s="362"/>
      <c r="P713" s="362"/>
      <c r="Q713" s="362"/>
      <c r="R713" s="362"/>
      <c r="S713" s="362"/>
      <c r="T713" s="362"/>
      <c r="U713" s="362"/>
      <c r="V713" s="362"/>
      <c r="W713" s="362"/>
      <c r="X713" s="362"/>
      <c r="Y713" s="362"/>
      <c r="Z713" s="362"/>
      <c r="AA713" s="362"/>
    </row>
    <row r="714">
      <c r="A714" s="314"/>
      <c r="B714" s="439"/>
      <c r="C714" s="362"/>
      <c r="D714" s="440"/>
      <c r="E714" s="441"/>
      <c r="F714" s="440"/>
      <c r="G714" s="362"/>
      <c r="H714" s="362"/>
      <c r="I714" s="362"/>
      <c r="J714" s="362"/>
      <c r="K714" s="362"/>
      <c r="L714" s="362"/>
      <c r="M714" s="362"/>
      <c r="N714" s="362"/>
      <c r="O714" s="362"/>
      <c r="P714" s="362"/>
      <c r="Q714" s="362"/>
      <c r="R714" s="362"/>
      <c r="S714" s="362"/>
      <c r="T714" s="362"/>
      <c r="U714" s="362"/>
      <c r="V714" s="362"/>
      <c r="W714" s="362"/>
      <c r="X714" s="362"/>
      <c r="Y714" s="362"/>
      <c r="Z714" s="362"/>
      <c r="AA714" s="362"/>
    </row>
    <row r="715">
      <c r="A715" s="314"/>
      <c r="B715" s="439"/>
      <c r="C715" s="362"/>
      <c r="D715" s="440"/>
      <c r="E715" s="441"/>
      <c r="F715" s="440"/>
      <c r="G715" s="362"/>
      <c r="H715" s="362"/>
      <c r="I715" s="362"/>
      <c r="J715" s="362"/>
      <c r="K715" s="362"/>
      <c r="L715" s="362"/>
      <c r="M715" s="362"/>
      <c r="N715" s="362"/>
      <c r="O715" s="362"/>
      <c r="P715" s="362"/>
      <c r="Q715" s="362"/>
      <c r="R715" s="362"/>
      <c r="S715" s="362"/>
      <c r="T715" s="362"/>
      <c r="U715" s="362"/>
      <c r="V715" s="362"/>
      <c r="W715" s="362"/>
      <c r="X715" s="362"/>
      <c r="Y715" s="362"/>
      <c r="Z715" s="362"/>
      <c r="AA715" s="362"/>
    </row>
    <row r="716">
      <c r="A716" s="314"/>
      <c r="B716" s="439"/>
      <c r="C716" s="362"/>
      <c r="D716" s="440"/>
      <c r="E716" s="441"/>
      <c r="F716" s="440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  <c r="W716" s="362"/>
      <c r="X716" s="362"/>
      <c r="Y716" s="362"/>
      <c r="Z716" s="362"/>
      <c r="AA716" s="362"/>
    </row>
    <row r="717">
      <c r="A717" s="314"/>
      <c r="B717" s="439"/>
      <c r="C717" s="362"/>
      <c r="D717" s="440"/>
      <c r="E717" s="441"/>
      <c r="F717" s="440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  <c r="W717" s="362"/>
      <c r="X717" s="362"/>
      <c r="Y717" s="362"/>
      <c r="Z717" s="362"/>
      <c r="AA717" s="362"/>
    </row>
    <row r="718">
      <c r="A718" s="314"/>
      <c r="B718" s="439"/>
      <c r="C718" s="362"/>
      <c r="D718" s="440"/>
      <c r="E718" s="441"/>
      <c r="F718" s="440"/>
      <c r="G718" s="362"/>
      <c r="H718" s="362"/>
      <c r="I718" s="362"/>
      <c r="J718" s="362"/>
      <c r="K718" s="362"/>
      <c r="L718" s="362"/>
      <c r="M718" s="362"/>
      <c r="N718" s="362"/>
      <c r="O718" s="362"/>
      <c r="P718" s="362"/>
      <c r="Q718" s="362"/>
      <c r="R718" s="362"/>
      <c r="S718" s="362"/>
      <c r="T718" s="362"/>
      <c r="U718" s="362"/>
      <c r="V718" s="362"/>
      <c r="W718" s="362"/>
      <c r="X718" s="362"/>
      <c r="Y718" s="362"/>
      <c r="Z718" s="362"/>
      <c r="AA718" s="362"/>
    </row>
    <row r="719">
      <c r="A719" s="314"/>
      <c r="B719" s="439"/>
      <c r="C719" s="362"/>
      <c r="D719" s="440"/>
      <c r="E719" s="441"/>
      <c r="F719" s="440"/>
      <c r="G719" s="362"/>
      <c r="H719" s="362"/>
      <c r="I719" s="362"/>
      <c r="J719" s="362"/>
      <c r="K719" s="362"/>
      <c r="L719" s="362"/>
      <c r="M719" s="362"/>
      <c r="N719" s="362"/>
      <c r="O719" s="362"/>
      <c r="P719" s="362"/>
      <c r="Q719" s="362"/>
      <c r="R719" s="362"/>
      <c r="S719" s="362"/>
      <c r="T719" s="362"/>
      <c r="U719" s="362"/>
      <c r="V719" s="362"/>
      <c r="W719" s="362"/>
      <c r="X719" s="362"/>
      <c r="Y719" s="362"/>
      <c r="Z719" s="362"/>
      <c r="AA719" s="362"/>
    </row>
    <row r="720">
      <c r="A720" s="314"/>
      <c r="B720" s="439"/>
      <c r="C720" s="362"/>
      <c r="D720" s="440"/>
      <c r="E720" s="441"/>
      <c r="F720" s="440"/>
      <c r="G720" s="362"/>
      <c r="H720" s="362"/>
      <c r="I720" s="362"/>
      <c r="J720" s="362"/>
      <c r="K720" s="362"/>
      <c r="L720" s="362"/>
      <c r="M720" s="362"/>
      <c r="N720" s="362"/>
      <c r="O720" s="362"/>
      <c r="P720" s="362"/>
      <c r="Q720" s="362"/>
      <c r="R720" s="362"/>
      <c r="S720" s="362"/>
      <c r="T720" s="362"/>
      <c r="U720" s="362"/>
      <c r="V720" s="362"/>
      <c r="W720" s="362"/>
      <c r="X720" s="362"/>
      <c r="Y720" s="362"/>
      <c r="Z720" s="362"/>
      <c r="AA720" s="362"/>
    </row>
    <row r="721">
      <c r="A721" s="314"/>
      <c r="B721" s="439"/>
      <c r="C721" s="362"/>
      <c r="D721" s="440"/>
      <c r="E721" s="441"/>
      <c r="F721" s="440"/>
      <c r="G721" s="362"/>
      <c r="H721" s="362"/>
      <c r="I721" s="362"/>
      <c r="J721" s="362"/>
      <c r="K721" s="362"/>
      <c r="L721" s="362"/>
      <c r="M721" s="362"/>
      <c r="N721" s="362"/>
      <c r="O721" s="362"/>
      <c r="P721" s="362"/>
      <c r="Q721" s="362"/>
      <c r="R721" s="362"/>
      <c r="S721" s="362"/>
      <c r="T721" s="362"/>
      <c r="U721" s="362"/>
      <c r="V721" s="362"/>
      <c r="W721" s="362"/>
      <c r="X721" s="362"/>
      <c r="Y721" s="362"/>
      <c r="Z721" s="362"/>
      <c r="AA721" s="362"/>
    </row>
    <row r="722">
      <c r="A722" s="314"/>
      <c r="B722" s="439"/>
      <c r="C722" s="362"/>
      <c r="D722" s="440"/>
      <c r="E722" s="441"/>
      <c r="F722" s="440"/>
      <c r="G722" s="362"/>
      <c r="H722" s="362"/>
      <c r="I722" s="362"/>
      <c r="J722" s="362"/>
      <c r="K722" s="362"/>
      <c r="L722" s="362"/>
      <c r="M722" s="362"/>
      <c r="N722" s="362"/>
      <c r="O722" s="362"/>
      <c r="P722" s="362"/>
      <c r="Q722" s="362"/>
      <c r="R722" s="362"/>
      <c r="S722" s="362"/>
      <c r="T722" s="362"/>
      <c r="U722" s="362"/>
      <c r="V722" s="362"/>
      <c r="W722" s="362"/>
      <c r="X722" s="362"/>
      <c r="Y722" s="362"/>
      <c r="Z722" s="362"/>
      <c r="AA722" s="362"/>
    </row>
    <row r="723">
      <c r="A723" s="314"/>
      <c r="B723" s="439"/>
      <c r="C723" s="362"/>
      <c r="D723" s="440"/>
      <c r="E723" s="441"/>
      <c r="F723" s="440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  <c r="AA723" s="362"/>
    </row>
    <row r="724">
      <c r="A724" s="314"/>
      <c r="B724" s="439"/>
      <c r="C724" s="362"/>
      <c r="D724" s="440"/>
      <c r="E724" s="441"/>
      <c r="F724" s="440"/>
      <c r="G724" s="362"/>
      <c r="H724" s="362"/>
      <c r="I724" s="362"/>
      <c r="J724" s="362"/>
      <c r="K724" s="362"/>
      <c r="L724" s="362"/>
      <c r="M724" s="362"/>
      <c r="N724" s="362"/>
      <c r="O724" s="362"/>
      <c r="P724" s="362"/>
      <c r="Q724" s="362"/>
      <c r="R724" s="362"/>
      <c r="S724" s="362"/>
      <c r="T724" s="362"/>
      <c r="U724" s="362"/>
      <c r="V724" s="362"/>
      <c r="W724" s="362"/>
      <c r="X724" s="362"/>
      <c r="Y724" s="362"/>
      <c r="Z724" s="362"/>
      <c r="AA724" s="362"/>
    </row>
    <row r="725">
      <c r="A725" s="314"/>
      <c r="B725" s="439"/>
      <c r="C725" s="362"/>
      <c r="D725" s="440"/>
      <c r="E725" s="441"/>
      <c r="F725" s="440"/>
      <c r="G725" s="362"/>
      <c r="H725" s="362"/>
      <c r="I725" s="362"/>
      <c r="J725" s="362"/>
      <c r="K725" s="362"/>
      <c r="L725" s="362"/>
      <c r="M725" s="362"/>
      <c r="N725" s="362"/>
      <c r="O725" s="362"/>
      <c r="P725" s="362"/>
      <c r="Q725" s="362"/>
      <c r="R725" s="362"/>
      <c r="S725" s="362"/>
      <c r="T725" s="362"/>
      <c r="U725" s="362"/>
      <c r="V725" s="362"/>
      <c r="W725" s="362"/>
      <c r="X725" s="362"/>
      <c r="Y725" s="362"/>
      <c r="Z725" s="362"/>
      <c r="AA725" s="362"/>
    </row>
    <row r="726">
      <c r="A726" s="314"/>
      <c r="B726" s="439"/>
      <c r="C726" s="362"/>
      <c r="D726" s="440"/>
      <c r="E726" s="441"/>
      <c r="F726" s="440"/>
      <c r="G726" s="362"/>
      <c r="H726" s="362"/>
      <c r="I726" s="362"/>
      <c r="J726" s="362"/>
      <c r="K726" s="362"/>
      <c r="L726" s="362"/>
      <c r="M726" s="362"/>
      <c r="N726" s="362"/>
      <c r="O726" s="362"/>
      <c r="P726" s="362"/>
      <c r="Q726" s="362"/>
      <c r="R726" s="362"/>
      <c r="S726" s="362"/>
      <c r="T726" s="362"/>
      <c r="U726" s="362"/>
      <c r="V726" s="362"/>
      <c r="W726" s="362"/>
      <c r="X726" s="362"/>
      <c r="Y726" s="362"/>
      <c r="Z726" s="362"/>
      <c r="AA726" s="362"/>
    </row>
    <row r="727">
      <c r="A727" s="314"/>
      <c r="B727" s="439"/>
      <c r="C727" s="362"/>
      <c r="D727" s="440"/>
      <c r="E727" s="441"/>
      <c r="F727" s="440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  <c r="AA727" s="362"/>
    </row>
    <row r="728">
      <c r="A728" s="314"/>
      <c r="B728" s="439"/>
      <c r="C728" s="362"/>
      <c r="D728" s="440"/>
      <c r="E728" s="441"/>
      <c r="F728" s="440"/>
      <c r="G728" s="362"/>
      <c r="H728" s="362"/>
      <c r="I728" s="362"/>
      <c r="J728" s="362"/>
      <c r="K728" s="362"/>
      <c r="L728" s="362"/>
      <c r="M728" s="362"/>
      <c r="N728" s="362"/>
      <c r="O728" s="362"/>
      <c r="P728" s="362"/>
      <c r="Q728" s="362"/>
      <c r="R728" s="362"/>
      <c r="S728" s="362"/>
      <c r="T728" s="362"/>
      <c r="U728" s="362"/>
      <c r="V728" s="362"/>
      <c r="W728" s="362"/>
      <c r="X728" s="362"/>
      <c r="Y728" s="362"/>
      <c r="Z728" s="362"/>
      <c r="AA728" s="362"/>
    </row>
    <row r="729">
      <c r="A729" s="314"/>
      <c r="B729" s="439"/>
      <c r="C729" s="362"/>
      <c r="D729" s="440"/>
      <c r="E729" s="441"/>
      <c r="F729" s="440"/>
      <c r="G729" s="362"/>
      <c r="H729" s="362"/>
      <c r="I729" s="362"/>
      <c r="J729" s="362"/>
      <c r="K729" s="362"/>
      <c r="L729" s="362"/>
      <c r="M729" s="362"/>
      <c r="N729" s="362"/>
      <c r="O729" s="362"/>
      <c r="P729" s="362"/>
      <c r="Q729" s="362"/>
      <c r="R729" s="362"/>
      <c r="S729" s="362"/>
      <c r="T729" s="362"/>
      <c r="U729" s="362"/>
      <c r="V729" s="362"/>
      <c r="W729" s="362"/>
      <c r="X729" s="362"/>
      <c r="Y729" s="362"/>
      <c r="Z729" s="362"/>
      <c r="AA729" s="362"/>
    </row>
    <row r="730">
      <c r="A730" s="314"/>
      <c r="B730" s="439"/>
      <c r="C730" s="362"/>
      <c r="D730" s="440"/>
      <c r="E730" s="441"/>
      <c r="F730" s="440"/>
      <c r="G730" s="362"/>
      <c r="H730" s="362"/>
      <c r="I730" s="362"/>
      <c r="J730" s="362"/>
      <c r="K730" s="362"/>
      <c r="L730" s="362"/>
      <c r="M730" s="362"/>
      <c r="N730" s="362"/>
      <c r="O730" s="362"/>
      <c r="P730" s="362"/>
      <c r="Q730" s="362"/>
      <c r="R730" s="362"/>
      <c r="S730" s="362"/>
      <c r="T730" s="362"/>
      <c r="U730" s="362"/>
      <c r="V730" s="362"/>
      <c r="W730" s="362"/>
      <c r="X730" s="362"/>
      <c r="Y730" s="362"/>
      <c r="Z730" s="362"/>
      <c r="AA730" s="362"/>
    </row>
    <row r="731">
      <c r="A731" s="314"/>
      <c r="B731" s="439"/>
      <c r="C731" s="362"/>
      <c r="D731" s="440"/>
      <c r="E731" s="441"/>
      <c r="F731" s="440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  <c r="AA731" s="362"/>
    </row>
    <row r="732">
      <c r="A732" s="314"/>
      <c r="B732" s="439"/>
      <c r="C732" s="362"/>
      <c r="D732" s="440"/>
      <c r="E732" s="441"/>
      <c r="F732" s="440"/>
      <c r="G732" s="362"/>
      <c r="H732" s="362"/>
      <c r="I732" s="362"/>
      <c r="J732" s="362"/>
      <c r="K732" s="362"/>
      <c r="L732" s="362"/>
      <c r="M732" s="362"/>
      <c r="N732" s="362"/>
      <c r="O732" s="362"/>
      <c r="P732" s="362"/>
      <c r="Q732" s="362"/>
      <c r="R732" s="362"/>
      <c r="S732" s="362"/>
      <c r="T732" s="362"/>
      <c r="U732" s="362"/>
      <c r="V732" s="362"/>
      <c r="W732" s="362"/>
      <c r="X732" s="362"/>
      <c r="Y732" s="362"/>
      <c r="Z732" s="362"/>
      <c r="AA732" s="362"/>
    </row>
    <row r="733">
      <c r="A733" s="314"/>
      <c r="B733" s="439"/>
      <c r="C733" s="362"/>
      <c r="D733" s="440"/>
      <c r="E733" s="441"/>
      <c r="F733" s="440"/>
      <c r="G733" s="362"/>
      <c r="H733" s="362"/>
      <c r="I733" s="362"/>
      <c r="J733" s="362"/>
      <c r="K733" s="362"/>
      <c r="L733" s="362"/>
      <c r="M733" s="362"/>
      <c r="N733" s="362"/>
      <c r="O733" s="362"/>
      <c r="P733" s="362"/>
      <c r="Q733" s="362"/>
      <c r="R733" s="362"/>
      <c r="S733" s="362"/>
      <c r="T733" s="362"/>
      <c r="U733" s="362"/>
      <c r="V733" s="362"/>
      <c r="W733" s="362"/>
      <c r="X733" s="362"/>
      <c r="Y733" s="362"/>
      <c r="Z733" s="362"/>
      <c r="AA733" s="362"/>
    </row>
    <row r="734">
      <c r="A734" s="314"/>
      <c r="B734" s="439"/>
      <c r="C734" s="362"/>
      <c r="D734" s="440"/>
      <c r="E734" s="441"/>
      <c r="F734" s="440"/>
      <c r="G734" s="362"/>
      <c r="H734" s="362"/>
      <c r="I734" s="362"/>
      <c r="J734" s="362"/>
      <c r="K734" s="362"/>
      <c r="L734" s="362"/>
      <c r="M734" s="362"/>
      <c r="N734" s="362"/>
      <c r="O734" s="362"/>
      <c r="P734" s="362"/>
      <c r="Q734" s="362"/>
      <c r="R734" s="362"/>
      <c r="S734" s="362"/>
      <c r="T734" s="362"/>
      <c r="U734" s="362"/>
      <c r="V734" s="362"/>
      <c r="W734" s="362"/>
      <c r="X734" s="362"/>
      <c r="Y734" s="362"/>
      <c r="Z734" s="362"/>
      <c r="AA734" s="362"/>
    </row>
    <row r="735">
      <c r="A735" s="314"/>
      <c r="B735" s="439"/>
      <c r="C735" s="362"/>
      <c r="D735" s="440"/>
      <c r="E735" s="441"/>
      <c r="F735" s="440"/>
      <c r="G735" s="362"/>
      <c r="H735" s="362"/>
      <c r="I735" s="362"/>
      <c r="J735" s="362"/>
      <c r="K735" s="362"/>
      <c r="L735" s="362"/>
      <c r="M735" s="362"/>
      <c r="N735" s="362"/>
      <c r="O735" s="362"/>
      <c r="P735" s="362"/>
      <c r="Q735" s="362"/>
      <c r="R735" s="362"/>
      <c r="S735" s="362"/>
      <c r="T735" s="362"/>
      <c r="U735" s="362"/>
      <c r="V735" s="362"/>
      <c r="W735" s="362"/>
      <c r="X735" s="362"/>
      <c r="Y735" s="362"/>
      <c r="Z735" s="362"/>
      <c r="AA735" s="362"/>
    </row>
    <row r="736">
      <c r="A736" s="314"/>
      <c r="B736" s="439"/>
      <c r="C736" s="362"/>
      <c r="D736" s="440"/>
      <c r="E736" s="441"/>
      <c r="F736" s="440"/>
      <c r="G736" s="362"/>
      <c r="H736" s="362"/>
      <c r="I736" s="362"/>
      <c r="J736" s="362"/>
      <c r="K736" s="362"/>
      <c r="L736" s="362"/>
      <c r="M736" s="362"/>
      <c r="N736" s="362"/>
      <c r="O736" s="362"/>
      <c r="P736" s="362"/>
      <c r="Q736" s="362"/>
      <c r="R736" s="362"/>
      <c r="S736" s="362"/>
      <c r="T736" s="362"/>
      <c r="U736" s="362"/>
      <c r="V736" s="362"/>
      <c r="W736" s="362"/>
      <c r="X736" s="362"/>
      <c r="Y736" s="362"/>
      <c r="Z736" s="362"/>
      <c r="AA736" s="362"/>
    </row>
    <row r="737">
      <c r="A737" s="314"/>
      <c r="B737" s="439"/>
      <c r="C737" s="362"/>
      <c r="D737" s="440"/>
      <c r="E737" s="441"/>
      <c r="F737" s="440"/>
      <c r="G737" s="362"/>
      <c r="H737" s="362"/>
      <c r="I737" s="362"/>
      <c r="J737" s="362"/>
      <c r="K737" s="362"/>
      <c r="L737" s="362"/>
      <c r="M737" s="362"/>
      <c r="N737" s="362"/>
      <c r="O737" s="362"/>
      <c r="P737" s="362"/>
      <c r="Q737" s="362"/>
      <c r="R737" s="362"/>
      <c r="S737" s="362"/>
      <c r="T737" s="362"/>
      <c r="U737" s="362"/>
      <c r="V737" s="362"/>
      <c r="W737" s="362"/>
      <c r="X737" s="362"/>
      <c r="Y737" s="362"/>
      <c r="Z737" s="362"/>
      <c r="AA737" s="362"/>
    </row>
    <row r="738">
      <c r="A738" s="314"/>
      <c r="B738" s="439"/>
      <c r="C738" s="362"/>
      <c r="D738" s="440"/>
      <c r="E738" s="441"/>
      <c r="F738" s="440"/>
      <c r="G738" s="362"/>
      <c r="H738" s="362"/>
      <c r="I738" s="362"/>
      <c r="J738" s="362"/>
      <c r="K738" s="362"/>
      <c r="L738" s="362"/>
      <c r="M738" s="362"/>
      <c r="N738" s="362"/>
      <c r="O738" s="362"/>
      <c r="P738" s="362"/>
      <c r="Q738" s="362"/>
      <c r="R738" s="362"/>
      <c r="S738" s="362"/>
      <c r="T738" s="362"/>
      <c r="U738" s="362"/>
      <c r="V738" s="362"/>
      <c r="W738" s="362"/>
      <c r="X738" s="362"/>
      <c r="Y738" s="362"/>
      <c r="Z738" s="362"/>
      <c r="AA738" s="362"/>
    </row>
    <row r="739">
      <c r="A739" s="314"/>
      <c r="B739" s="439"/>
      <c r="C739" s="362"/>
      <c r="D739" s="440"/>
      <c r="E739" s="441"/>
      <c r="F739" s="440"/>
      <c r="G739" s="362"/>
      <c r="H739" s="362"/>
      <c r="I739" s="362"/>
      <c r="J739" s="362"/>
      <c r="K739" s="362"/>
      <c r="L739" s="362"/>
      <c r="M739" s="362"/>
      <c r="N739" s="362"/>
      <c r="O739" s="362"/>
      <c r="P739" s="362"/>
      <c r="Q739" s="362"/>
      <c r="R739" s="362"/>
      <c r="S739" s="362"/>
      <c r="T739" s="362"/>
      <c r="U739" s="362"/>
      <c r="V739" s="362"/>
      <c r="W739" s="362"/>
      <c r="X739" s="362"/>
      <c r="Y739" s="362"/>
      <c r="Z739" s="362"/>
      <c r="AA739" s="362"/>
    </row>
    <row r="740">
      <c r="A740" s="314"/>
      <c r="B740" s="439"/>
      <c r="C740" s="362"/>
      <c r="D740" s="440"/>
      <c r="E740" s="441"/>
      <c r="F740" s="440"/>
      <c r="G740" s="362"/>
      <c r="H740" s="362"/>
      <c r="I740" s="362"/>
      <c r="J740" s="362"/>
      <c r="K740" s="362"/>
      <c r="L740" s="362"/>
      <c r="M740" s="362"/>
      <c r="N740" s="362"/>
      <c r="O740" s="362"/>
      <c r="P740" s="362"/>
      <c r="Q740" s="362"/>
      <c r="R740" s="362"/>
      <c r="S740" s="362"/>
      <c r="T740" s="362"/>
      <c r="U740" s="362"/>
      <c r="V740" s="362"/>
      <c r="W740" s="362"/>
      <c r="X740" s="362"/>
      <c r="Y740" s="362"/>
      <c r="Z740" s="362"/>
      <c r="AA740" s="362"/>
    </row>
    <row r="741">
      <c r="A741" s="314"/>
      <c r="B741" s="439"/>
      <c r="C741" s="362"/>
      <c r="D741" s="440"/>
      <c r="E741" s="441"/>
      <c r="F741" s="440"/>
      <c r="G741" s="362"/>
      <c r="H741" s="362"/>
      <c r="I741" s="362"/>
      <c r="J741" s="362"/>
      <c r="K741" s="362"/>
      <c r="L741" s="362"/>
      <c r="M741" s="362"/>
      <c r="N741" s="362"/>
      <c r="O741" s="362"/>
      <c r="P741" s="362"/>
      <c r="Q741" s="362"/>
      <c r="R741" s="362"/>
      <c r="S741" s="362"/>
      <c r="T741" s="362"/>
      <c r="U741" s="362"/>
      <c r="V741" s="362"/>
      <c r="W741" s="362"/>
      <c r="X741" s="362"/>
      <c r="Y741" s="362"/>
      <c r="Z741" s="362"/>
      <c r="AA741" s="362"/>
    </row>
    <row r="742">
      <c r="A742" s="314"/>
      <c r="B742" s="439"/>
      <c r="C742" s="362"/>
      <c r="D742" s="440"/>
      <c r="E742" s="441"/>
      <c r="F742" s="440"/>
      <c r="G742" s="362"/>
      <c r="H742" s="362"/>
      <c r="I742" s="362"/>
      <c r="J742" s="362"/>
      <c r="K742" s="362"/>
      <c r="L742" s="362"/>
      <c r="M742" s="362"/>
      <c r="N742" s="362"/>
      <c r="O742" s="362"/>
      <c r="P742" s="362"/>
      <c r="Q742" s="362"/>
      <c r="R742" s="362"/>
      <c r="S742" s="362"/>
      <c r="T742" s="362"/>
      <c r="U742" s="362"/>
      <c r="V742" s="362"/>
      <c r="W742" s="362"/>
      <c r="X742" s="362"/>
      <c r="Y742" s="362"/>
      <c r="Z742" s="362"/>
      <c r="AA742" s="362"/>
    </row>
    <row r="743">
      <c r="A743" s="314"/>
      <c r="B743" s="439"/>
      <c r="C743" s="362"/>
      <c r="D743" s="440"/>
      <c r="E743" s="441"/>
      <c r="F743" s="440"/>
      <c r="G743" s="362"/>
      <c r="H743" s="362"/>
      <c r="I743" s="362"/>
      <c r="J743" s="362"/>
      <c r="K743" s="362"/>
      <c r="L743" s="362"/>
      <c r="M743" s="362"/>
      <c r="N743" s="362"/>
      <c r="O743" s="362"/>
      <c r="P743" s="362"/>
      <c r="Q743" s="362"/>
      <c r="R743" s="362"/>
      <c r="S743" s="362"/>
      <c r="T743" s="362"/>
      <c r="U743" s="362"/>
      <c r="V743" s="362"/>
      <c r="W743" s="362"/>
      <c r="X743" s="362"/>
      <c r="Y743" s="362"/>
      <c r="Z743" s="362"/>
      <c r="AA743" s="362"/>
    </row>
    <row r="744">
      <c r="A744" s="314"/>
      <c r="B744" s="439"/>
      <c r="C744" s="362"/>
      <c r="D744" s="440"/>
      <c r="E744" s="441"/>
      <c r="F744" s="440"/>
      <c r="G744" s="362"/>
      <c r="H744" s="362"/>
      <c r="I744" s="362"/>
      <c r="J744" s="362"/>
      <c r="K744" s="362"/>
      <c r="L744" s="362"/>
      <c r="M744" s="362"/>
      <c r="N744" s="362"/>
      <c r="O744" s="362"/>
      <c r="P744" s="362"/>
      <c r="Q744" s="362"/>
      <c r="R744" s="362"/>
      <c r="S744" s="362"/>
      <c r="T744" s="362"/>
      <c r="U744" s="362"/>
      <c r="V744" s="362"/>
      <c r="W744" s="362"/>
      <c r="X744" s="362"/>
      <c r="Y744" s="362"/>
      <c r="Z744" s="362"/>
      <c r="AA744" s="362"/>
    </row>
    <row r="745">
      <c r="A745" s="314"/>
      <c r="B745" s="439"/>
      <c r="C745" s="362"/>
      <c r="D745" s="440"/>
      <c r="E745" s="441"/>
      <c r="F745" s="440"/>
      <c r="G745" s="362"/>
      <c r="H745" s="362"/>
      <c r="I745" s="362"/>
      <c r="J745" s="362"/>
      <c r="K745" s="362"/>
      <c r="L745" s="362"/>
      <c r="M745" s="362"/>
      <c r="N745" s="362"/>
      <c r="O745" s="362"/>
      <c r="P745" s="362"/>
      <c r="Q745" s="362"/>
      <c r="R745" s="362"/>
      <c r="S745" s="362"/>
      <c r="T745" s="362"/>
      <c r="U745" s="362"/>
      <c r="V745" s="362"/>
      <c r="W745" s="362"/>
      <c r="X745" s="362"/>
      <c r="Y745" s="362"/>
      <c r="Z745" s="362"/>
      <c r="AA745" s="362"/>
    </row>
    <row r="746">
      <c r="A746" s="314"/>
      <c r="B746" s="439"/>
      <c r="C746" s="362"/>
      <c r="D746" s="440"/>
      <c r="E746" s="441"/>
      <c r="F746" s="440"/>
      <c r="G746" s="362"/>
      <c r="H746" s="362"/>
      <c r="I746" s="362"/>
      <c r="J746" s="362"/>
      <c r="K746" s="362"/>
      <c r="L746" s="362"/>
      <c r="M746" s="362"/>
      <c r="N746" s="362"/>
      <c r="O746" s="362"/>
      <c r="P746" s="362"/>
      <c r="Q746" s="362"/>
      <c r="R746" s="362"/>
      <c r="S746" s="362"/>
      <c r="T746" s="362"/>
      <c r="U746" s="362"/>
      <c r="V746" s="362"/>
      <c r="W746" s="362"/>
      <c r="X746" s="362"/>
      <c r="Y746" s="362"/>
      <c r="Z746" s="362"/>
      <c r="AA746" s="362"/>
    </row>
    <row r="747">
      <c r="A747" s="314"/>
      <c r="B747" s="439"/>
      <c r="C747" s="362"/>
      <c r="D747" s="440"/>
      <c r="E747" s="441"/>
      <c r="F747" s="440"/>
      <c r="G747" s="362"/>
      <c r="H747" s="362"/>
      <c r="I747" s="362"/>
      <c r="J747" s="362"/>
      <c r="K747" s="362"/>
      <c r="L747" s="362"/>
      <c r="M747" s="362"/>
      <c r="N747" s="362"/>
      <c r="O747" s="362"/>
      <c r="P747" s="362"/>
      <c r="Q747" s="362"/>
      <c r="R747" s="362"/>
      <c r="S747" s="362"/>
      <c r="T747" s="362"/>
      <c r="U747" s="362"/>
      <c r="V747" s="362"/>
      <c r="W747" s="362"/>
      <c r="X747" s="362"/>
      <c r="Y747" s="362"/>
      <c r="Z747" s="362"/>
      <c r="AA747" s="362"/>
    </row>
    <row r="748">
      <c r="A748" s="314"/>
      <c r="B748" s="439"/>
      <c r="C748" s="362"/>
      <c r="D748" s="440"/>
      <c r="E748" s="441"/>
      <c r="F748" s="440"/>
      <c r="G748" s="362"/>
      <c r="H748" s="362"/>
      <c r="I748" s="362"/>
      <c r="J748" s="362"/>
      <c r="K748" s="362"/>
      <c r="L748" s="362"/>
      <c r="M748" s="362"/>
      <c r="N748" s="362"/>
      <c r="O748" s="362"/>
      <c r="P748" s="362"/>
      <c r="Q748" s="362"/>
      <c r="R748" s="362"/>
      <c r="S748" s="362"/>
      <c r="T748" s="362"/>
      <c r="U748" s="362"/>
      <c r="V748" s="362"/>
      <c r="W748" s="362"/>
      <c r="X748" s="362"/>
      <c r="Y748" s="362"/>
      <c r="Z748" s="362"/>
      <c r="AA748" s="362"/>
    </row>
    <row r="749">
      <c r="A749" s="314"/>
      <c r="B749" s="439"/>
      <c r="C749" s="362"/>
      <c r="D749" s="440"/>
      <c r="E749" s="441"/>
      <c r="F749" s="440"/>
      <c r="G749" s="362"/>
      <c r="H749" s="362"/>
      <c r="I749" s="362"/>
      <c r="J749" s="362"/>
      <c r="K749" s="362"/>
      <c r="L749" s="362"/>
      <c r="M749" s="362"/>
      <c r="N749" s="362"/>
      <c r="O749" s="362"/>
      <c r="P749" s="362"/>
      <c r="Q749" s="362"/>
      <c r="R749" s="362"/>
      <c r="S749" s="362"/>
      <c r="T749" s="362"/>
      <c r="U749" s="362"/>
      <c r="V749" s="362"/>
      <c r="W749" s="362"/>
      <c r="X749" s="362"/>
      <c r="Y749" s="362"/>
      <c r="Z749" s="362"/>
      <c r="AA749" s="362"/>
    </row>
    <row r="750">
      <c r="A750" s="314"/>
      <c r="B750" s="439"/>
      <c r="C750" s="362"/>
      <c r="D750" s="440"/>
      <c r="E750" s="441"/>
      <c r="F750" s="440"/>
      <c r="G750" s="362"/>
      <c r="H750" s="362"/>
      <c r="I750" s="362"/>
      <c r="J750" s="362"/>
      <c r="K750" s="362"/>
      <c r="L750" s="362"/>
      <c r="M750" s="362"/>
      <c r="N750" s="362"/>
      <c r="O750" s="362"/>
      <c r="P750" s="362"/>
      <c r="Q750" s="362"/>
      <c r="R750" s="362"/>
      <c r="S750" s="362"/>
      <c r="T750" s="362"/>
      <c r="U750" s="362"/>
      <c r="V750" s="362"/>
      <c r="W750" s="362"/>
      <c r="X750" s="362"/>
      <c r="Y750" s="362"/>
      <c r="Z750" s="362"/>
      <c r="AA750" s="362"/>
    </row>
    <row r="751">
      <c r="A751" s="314"/>
      <c r="B751" s="439"/>
      <c r="C751" s="362"/>
      <c r="D751" s="440"/>
      <c r="E751" s="441"/>
      <c r="F751" s="440"/>
      <c r="G751" s="362"/>
      <c r="H751" s="362"/>
      <c r="I751" s="362"/>
      <c r="J751" s="362"/>
      <c r="K751" s="362"/>
      <c r="L751" s="362"/>
      <c r="M751" s="362"/>
      <c r="N751" s="362"/>
      <c r="O751" s="362"/>
      <c r="P751" s="362"/>
      <c r="Q751" s="362"/>
      <c r="R751" s="362"/>
      <c r="S751" s="362"/>
      <c r="T751" s="362"/>
      <c r="U751" s="362"/>
      <c r="V751" s="362"/>
      <c r="W751" s="362"/>
      <c r="X751" s="362"/>
      <c r="Y751" s="362"/>
      <c r="Z751" s="362"/>
      <c r="AA751" s="362"/>
    </row>
    <row r="752">
      <c r="A752" s="314"/>
      <c r="B752" s="439"/>
      <c r="C752" s="362"/>
      <c r="D752" s="440"/>
      <c r="E752" s="441"/>
      <c r="F752" s="440"/>
      <c r="G752" s="362"/>
      <c r="H752" s="362"/>
      <c r="I752" s="362"/>
      <c r="J752" s="362"/>
      <c r="K752" s="362"/>
      <c r="L752" s="362"/>
      <c r="M752" s="362"/>
      <c r="N752" s="362"/>
      <c r="O752" s="362"/>
      <c r="P752" s="362"/>
      <c r="Q752" s="362"/>
      <c r="R752" s="362"/>
      <c r="S752" s="362"/>
      <c r="T752" s="362"/>
      <c r="U752" s="362"/>
      <c r="V752" s="362"/>
      <c r="W752" s="362"/>
      <c r="X752" s="362"/>
      <c r="Y752" s="362"/>
      <c r="Z752" s="362"/>
      <c r="AA752" s="362"/>
    </row>
    <row r="753">
      <c r="A753" s="314"/>
      <c r="B753" s="439"/>
      <c r="C753" s="362"/>
      <c r="D753" s="440"/>
      <c r="E753" s="441"/>
      <c r="F753" s="440"/>
      <c r="G753" s="362"/>
      <c r="H753" s="362"/>
      <c r="I753" s="362"/>
      <c r="J753" s="362"/>
      <c r="K753" s="362"/>
      <c r="L753" s="362"/>
      <c r="M753" s="362"/>
      <c r="N753" s="362"/>
      <c r="O753" s="362"/>
      <c r="P753" s="362"/>
      <c r="Q753" s="362"/>
      <c r="R753" s="362"/>
      <c r="S753" s="362"/>
      <c r="T753" s="362"/>
      <c r="U753" s="362"/>
      <c r="V753" s="362"/>
      <c r="W753" s="362"/>
      <c r="X753" s="362"/>
      <c r="Y753" s="362"/>
      <c r="Z753" s="362"/>
      <c r="AA753" s="362"/>
    </row>
    <row r="754">
      <c r="A754" s="314"/>
      <c r="B754" s="439"/>
      <c r="C754" s="362"/>
      <c r="D754" s="440"/>
      <c r="E754" s="441"/>
      <c r="F754" s="440"/>
      <c r="G754" s="362"/>
      <c r="H754" s="362"/>
      <c r="I754" s="362"/>
      <c r="J754" s="362"/>
      <c r="K754" s="362"/>
      <c r="L754" s="362"/>
      <c r="M754" s="362"/>
      <c r="N754" s="362"/>
      <c r="O754" s="362"/>
      <c r="P754" s="362"/>
      <c r="Q754" s="362"/>
      <c r="R754" s="362"/>
      <c r="S754" s="362"/>
      <c r="T754" s="362"/>
      <c r="U754" s="362"/>
      <c r="V754" s="362"/>
      <c r="W754" s="362"/>
      <c r="X754" s="362"/>
      <c r="Y754" s="362"/>
      <c r="Z754" s="362"/>
      <c r="AA754" s="362"/>
    </row>
    <row r="755">
      <c r="A755" s="314"/>
      <c r="B755" s="439"/>
      <c r="C755" s="362"/>
      <c r="D755" s="440"/>
      <c r="E755" s="441"/>
      <c r="F755" s="440"/>
      <c r="G755" s="362"/>
      <c r="H755" s="362"/>
      <c r="I755" s="362"/>
      <c r="J755" s="362"/>
      <c r="K755" s="362"/>
      <c r="L755" s="362"/>
      <c r="M755" s="362"/>
      <c r="N755" s="362"/>
      <c r="O755" s="362"/>
      <c r="P755" s="362"/>
      <c r="Q755" s="362"/>
      <c r="R755" s="362"/>
      <c r="S755" s="362"/>
      <c r="T755" s="362"/>
      <c r="U755" s="362"/>
      <c r="V755" s="362"/>
      <c r="W755" s="362"/>
      <c r="X755" s="362"/>
      <c r="Y755" s="362"/>
      <c r="Z755" s="362"/>
      <c r="AA755" s="362"/>
    </row>
    <row r="756">
      <c r="A756" s="314"/>
      <c r="B756" s="439"/>
      <c r="C756" s="362"/>
      <c r="D756" s="440"/>
      <c r="E756" s="441"/>
      <c r="F756" s="440"/>
      <c r="G756" s="362"/>
      <c r="H756" s="362"/>
      <c r="I756" s="362"/>
      <c r="J756" s="362"/>
      <c r="K756" s="362"/>
      <c r="L756" s="362"/>
      <c r="M756" s="362"/>
      <c r="N756" s="362"/>
      <c r="O756" s="362"/>
      <c r="P756" s="362"/>
      <c r="Q756" s="362"/>
      <c r="R756" s="362"/>
      <c r="S756" s="362"/>
      <c r="T756" s="362"/>
      <c r="U756" s="362"/>
      <c r="V756" s="362"/>
      <c r="W756" s="362"/>
      <c r="X756" s="362"/>
      <c r="Y756" s="362"/>
      <c r="Z756" s="362"/>
      <c r="AA756" s="362"/>
    </row>
    <row r="757">
      <c r="A757" s="314"/>
      <c r="B757" s="439"/>
      <c r="C757" s="362"/>
      <c r="D757" s="440"/>
      <c r="E757" s="441"/>
      <c r="F757" s="440"/>
      <c r="G757" s="362"/>
      <c r="H757" s="362"/>
      <c r="I757" s="362"/>
      <c r="J757" s="362"/>
      <c r="K757" s="362"/>
      <c r="L757" s="362"/>
      <c r="M757" s="362"/>
      <c r="N757" s="362"/>
      <c r="O757" s="362"/>
      <c r="P757" s="362"/>
      <c r="Q757" s="362"/>
      <c r="R757" s="362"/>
      <c r="S757" s="362"/>
      <c r="T757" s="362"/>
      <c r="U757" s="362"/>
      <c r="V757" s="362"/>
      <c r="W757" s="362"/>
      <c r="X757" s="362"/>
      <c r="Y757" s="362"/>
      <c r="Z757" s="362"/>
      <c r="AA757" s="362"/>
    </row>
    <row r="758">
      <c r="A758" s="314"/>
      <c r="B758" s="439"/>
      <c r="C758" s="362"/>
      <c r="D758" s="440"/>
      <c r="E758" s="441"/>
      <c r="F758" s="440"/>
      <c r="G758" s="362"/>
      <c r="H758" s="362"/>
      <c r="I758" s="362"/>
      <c r="J758" s="362"/>
      <c r="K758" s="362"/>
      <c r="L758" s="362"/>
      <c r="M758" s="362"/>
      <c r="N758" s="362"/>
      <c r="O758" s="362"/>
      <c r="P758" s="362"/>
      <c r="Q758" s="362"/>
      <c r="R758" s="362"/>
      <c r="S758" s="362"/>
      <c r="T758" s="362"/>
      <c r="U758" s="362"/>
      <c r="V758" s="362"/>
      <c r="W758" s="362"/>
      <c r="X758" s="362"/>
      <c r="Y758" s="362"/>
      <c r="Z758" s="362"/>
      <c r="AA758" s="362"/>
    </row>
    <row r="759">
      <c r="A759" s="314"/>
      <c r="B759" s="439"/>
      <c r="C759" s="362"/>
      <c r="D759" s="440"/>
      <c r="E759" s="441"/>
      <c r="F759" s="440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62"/>
      <c r="S759" s="362"/>
      <c r="T759" s="362"/>
      <c r="U759" s="362"/>
      <c r="V759" s="362"/>
      <c r="W759" s="362"/>
      <c r="X759" s="362"/>
      <c r="Y759" s="362"/>
      <c r="Z759" s="362"/>
      <c r="AA759" s="362"/>
    </row>
    <row r="760">
      <c r="A760" s="314"/>
      <c r="B760" s="439"/>
      <c r="C760" s="362"/>
      <c r="D760" s="440"/>
      <c r="E760" s="441"/>
      <c r="F760" s="440"/>
      <c r="G760" s="362"/>
      <c r="H760" s="362"/>
      <c r="I760" s="362"/>
      <c r="J760" s="362"/>
      <c r="K760" s="362"/>
      <c r="L760" s="362"/>
      <c r="M760" s="362"/>
      <c r="N760" s="362"/>
      <c r="O760" s="362"/>
      <c r="P760" s="362"/>
      <c r="Q760" s="362"/>
      <c r="R760" s="362"/>
      <c r="S760" s="362"/>
      <c r="T760" s="362"/>
      <c r="U760" s="362"/>
      <c r="V760" s="362"/>
      <c r="W760" s="362"/>
      <c r="X760" s="362"/>
      <c r="Y760" s="362"/>
      <c r="Z760" s="362"/>
      <c r="AA760" s="362"/>
    </row>
    <row r="761">
      <c r="A761" s="314"/>
      <c r="B761" s="439"/>
      <c r="C761" s="362"/>
      <c r="D761" s="440"/>
      <c r="E761" s="441"/>
      <c r="F761" s="440"/>
      <c r="G761" s="362"/>
      <c r="H761" s="362"/>
      <c r="I761" s="362"/>
      <c r="J761" s="362"/>
      <c r="K761" s="362"/>
      <c r="L761" s="362"/>
      <c r="M761" s="362"/>
      <c r="N761" s="362"/>
      <c r="O761" s="362"/>
      <c r="P761" s="362"/>
      <c r="Q761" s="362"/>
      <c r="R761" s="362"/>
      <c r="S761" s="362"/>
      <c r="T761" s="362"/>
      <c r="U761" s="362"/>
      <c r="V761" s="362"/>
      <c r="W761" s="362"/>
      <c r="X761" s="362"/>
      <c r="Y761" s="362"/>
      <c r="Z761" s="362"/>
      <c r="AA761" s="362"/>
    </row>
    <row r="762">
      <c r="A762" s="314"/>
      <c r="B762" s="439"/>
      <c r="C762" s="362"/>
      <c r="D762" s="440"/>
      <c r="E762" s="441"/>
      <c r="F762" s="440"/>
      <c r="G762" s="362"/>
      <c r="H762" s="362"/>
      <c r="I762" s="362"/>
      <c r="J762" s="362"/>
      <c r="K762" s="362"/>
      <c r="L762" s="362"/>
      <c r="M762" s="362"/>
      <c r="N762" s="362"/>
      <c r="O762" s="362"/>
      <c r="P762" s="362"/>
      <c r="Q762" s="362"/>
      <c r="R762" s="362"/>
      <c r="S762" s="362"/>
      <c r="T762" s="362"/>
      <c r="U762" s="362"/>
      <c r="V762" s="362"/>
      <c r="W762" s="362"/>
      <c r="X762" s="362"/>
      <c r="Y762" s="362"/>
      <c r="Z762" s="362"/>
      <c r="AA762" s="362"/>
    </row>
    <row r="763">
      <c r="A763" s="314"/>
      <c r="B763" s="439"/>
      <c r="C763" s="362"/>
      <c r="D763" s="440"/>
      <c r="E763" s="441"/>
      <c r="F763" s="440"/>
      <c r="G763" s="362"/>
      <c r="H763" s="362"/>
      <c r="I763" s="362"/>
      <c r="J763" s="362"/>
      <c r="K763" s="362"/>
      <c r="L763" s="362"/>
      <c r="M763" s="362"/>
      <c r="N763" s="362"/>
      <c r="O763" s="362"/>
      <c r="P763" s="362"/>
      <c r="Q763" s="362"/>
      <c r="R763" s="362"/>
      <c r="S763" s="362"/>
      <c r="T763" s="362"/>
      <c r="U763" s="362"/>
      <c r="V763" s="362"/>
      <c r="W763" s="362"/>
      <c r="X763" s="362"/>
      <c r="Y763" s="362"/>
      <c r="Z763" s="362"/>
      <c r="AA763" s="362"/>
    </row>
    <row r="764">
      <c r="A764" s="314"/>
      <c r="B764" s="439"/>
      <c r="C764" s="362"/>
      <c r="D764" s="440"/>
      <c r="E764" s="441"/>
      <c r="F764" s="440"/>
      <c r="G764" s="362"/>
      <c r="H764" s="362"/>
      <c r="I764" s="362"/>
      <c r="J764" s="362"/>
      <c r="K764" s="362"/>
      <c r="L764" s="362"/>
      <c r="M764" s="362"/>
      <c r="N764" s="362"/>
      <c r="O764" s="362"/>
      <c r="P764" s="362"/>
      <c r="Q764" s="362"/>
      <c r="R764" s="362"/>
      <c r="S764" s="362"/>
      <c r="T764" s="362"/>
      <c r="U764" s="362"/>
      <c r="V764" s="362"/>
      <c r="W764" s="362"/>
      <c r="X764" s="362"/>
      <c r="Y764" s="362"/>
      <c r="Z764" s="362"/>
      <c r="AA764" s="362"/>
    </row>
    <row r="765">
      <c r="A765" s="314"/>
      <c r="B765" s="439"/>
      <c r="C765" s="362"/>
      <c r="D765" s="440"/>
      <c r="E765" s="441"/>
      <c r="F765" s="440"/>
      <c r="G765" s="362"/>
      <c r="H765" s="362"/>
      <c r="I765" s="362"/>
      <c r="J765" s="362"/>
      <c r="K765" s="362"/>
      <c r="L765" s="362"/>
      <c r="M765" s="362"/>
      <c r="N765" s="362"/>
      <c r="O765" s="362"/>
      <c r="P765" s="362"/>
      <c r="Q765" s="362"/>
      <c r="R765" s="362"/>
      <c r="S765" s="362"/>
      <c r="T765" s="362"/>
      <c r="U765" s="362"/>
      <c r="V765" s="362"/>
      <c r="W765" s="362"/>
      <c r="X765" s="362"/>
      <c r="Y765" s="362"/>
      <c r="Z765" s="362"/>
      <c r="AA765" s="362"/>
    </row>
    <row r="766">
      <c r="A766" s="314"/>
      <c r="B766" s="439"/>
      <c r="C766" s="362"/>
      <c r="D766" s="440"/>
      <c r="E766" s="441"/>
      <c r="F766" s="440"/>
      <c r="G766" s="362"/>
      <c r="H766" s="362"/>
      <c r="I766" s="362"/>
      <c r="J766" s="362"/>
      <c r="K766" s="362"/>
      <c r="L766" s="362"/>
      <c r="M766" s="362"/>
      <c r="N766" s="362"/>
      <c r="O766" s="362"/>
      <c r="P766" s="362"/>
      <c r="Q766" s="362"/>
      <c r="R766" s="362"/>
      <c r="S766" s="362"/>
      <c r="T766" s="362"/>
      <c r="U766" s="362"/>
      <c r="V766" s="362"/>
      <c r="W766" s="362"/>
      <c r="X766" s="362"/>
      <c r="Y766" s="362"/>
      <c r="Z766" s="362"/>
      <c r="AA766" s="362"/>
    </row>
    <row r="767">
      <c r="A767" s="314"/>
      <c r="B767" s="439"/>
      <c r="C767" s="362"/>
      <c r="D767" s="440"/>
      <c r="E767" s="441"/>
      <c r="F767" s="440"/>
      <c r="G767" s="362"/>
      <c r="H767" s="362"/>
      <c r="I767" s="362"/>
      <c r="J767" s="362"/>
      <c r="K767" s="362"/>
      <c r="L767" s="362"/>
      <c r="M767" s="362"/>
      <c r="N767" s="362"/>
      <c r="O767" s="362"/>
      <c r="P767" s="362"/>
      <c r="Q767" s="362"/>
      <c r="R767" s="362"/>
      <c r="S767" s="362"/>
      <c r="T767" s="362"/>
      <c r="U767" s="362"/>
      <c r="V767" s="362"/>
      <c r="W767" s="362"/>
      <c r="X767" s="362"/>
      <c r="Y767" s="362"/>
      <c r="Z767" s="362"/>
      <c r="AA767" s="362"/>
    </row>
    <row r="768">
      <c r="A768" s="314"/>
      <c r="B768" s="439"/>
      <c r="C768" s="362"/>
      <c r="D768" s="440"/>
      <c r="E768" s="441"/>
      <c r="F768" s="440"/>
      <c r="G768" s="362"/>
      <c r="H768" s="362"/>
      <c r="I768" s="362"/>
      <c r="J768" s="362"/>
      <c r="K768" s="362"/>
      <c r="L768" s="362"/>
      <c r="M768" s="362"/>
      <c r="N768" s="362"/>
      <c r="O768" s="362"/>
      <c r="P768" s="362"/>
      <c r="Q768" s="362"/>
      <c r="R768" s="362"/>
      <c r="S768" s="362"/>
      <c r="T768" s="362"/>
      <c r="U768" s="362"/>
      <c r="V768" s="362"/>
      <c r="W768" s="362"/>
      <c r="X768" s="362"/>
      <c r="Y768" s="362"/>
      <c r="Z768" s="362"/>
      <c r="AA768" s="362"/>
    </row>
    <row r="769">
      <c r="A769" s="314"/>
      <c r="B769" s="439"/>
      <c r="C769" s="362"/>
      <c r="D769" s="440"/>
      <c r="E769" s="441"/>
      <c r="F769" s="440"/>
      <c r="G769" s="362"/>
      <c r="H769" s="362"/>
      <c r="I769" s="362"/>
      <c r="J769" s="362"/>
      <c r="K769" s="362"/>
      <c r="L769" s="362"/>
      <c r="M769" s="362"/>
      <c r="N769" s="362"/>
      <c r="O769" s="362"/>
      <c r="P769" s="362"/>
      <c r="Q769" s="362"/>
      <c r="R769" s="362"/>
      <c r="S769" s="362"/>
      <c r="T769" s="362"/>
      <c r="U769" s="362"/>
      <c r="V769" s="362"/>
      <c r="W769" s="362"/>
      <c r="X769" s="362"/>
      <c r="Y769" s="362"/>
      <c r="Z769" s="362"/>
      <c r="AA769" s="362"/>
    </row>
    <row r="770">
      <c r="A770" s="314"/>
      <c r="B770" s="439"/>
      <c r="C770" s="362"/>
      <c r="D770" s="440"/>
      <c r="E770" s="441"/>
      <c r="F770" s="440"/>
      <c r="G770" s="362"/>
      <c r="H770" s="362"/>
      <c r="I770" s="362"/>
      <c r="J770" s="362"/>
      <c r="K770" s="362"/>
      <c r="L770" s="362"/>
      <c r="M770" s="362"/>
      <c r="N770" s="362"/>
      <c r="O770" s="362"/>
      <c r="P770" s="362"/>
      <c r="Q770" s="362"/>
      <c r="R770" s="362"/>
      <c r="S770" s="362"/>
      <c r="T770" s="362"/>
      <c r="U770" s="362"/>
      <c r="V770" s="362"/>
      <c r="W770" s="362"/>
      <c r="X770" s="362"/>
      <c r="Y770" s="362"/>
      <c r="Z770" s="362"/>
      <c r="AA770" s="362"/>
    </row>
    <row r="771">
      <c r="A771" s="314"/>
      <c r="B771" s="439"/>
      <c r="C771" s="362"/>
      <c r="D771" s="440"/>
      <c r="E771" s="441"/>
      <c r="F771" s="440"/>
      <c r="G771" s="362"/>
      <c r="H771" s="362"/>
      <c r="I771" s="362"/>
      <c r="J771" s="362"/>
      <c r="K771" s="362"/>
      <c r="L771" s="362"/>
      <c r="M771" s="362"/>
      <c r="N771" s="362"/>
      <c r="O771" s="362"/>
      <c r="P771" s="362"/>
      <c r="Q771" s="362"/>
      <c r="R771" s="362"/>
      <c r="S771" s="362"/>
      <c r="T771" s="362"/>
      <c r="U771" s="362"/>
      <c r="V771" s="362"/>
      <c r="W771" s="362"/>
      <c r="X771" s="362"/>
      <c r="Y771" s="362"/>
      <c r="Z771" s="362"/>
      <c r="AA771" s="362"/>
    </row>
    <row r="772">
      <c r="A772" s="314"/>
      <c r="B772" s="439"/>
      <c r="C772" s="362"/>
      <c r="D772" s="440"/>
      <c r="E772" s="441"/>
      <c r="F772" s="440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  <c r="W772" s="362"/>
      <c r="X772" s="362"/>
      <c r="Y772" s="362"/>
      <c r="Z772" s="362"/>
      <c r="AA772" s="362"/>
    </row>
    <row r="773">
      <c r="A773" s="314"/>
      <c r="B773" s="439"/>
      <c r="C773" s="362"/>
      <c r="D773" s="440"/>
      <c r="E773" s="441"/>
      <c r="F773" s="440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  <c r="W773" s="362"/>
      <c r="X773" s="362"/>
      <c r="Y773" s="362"/>
      <c r="Z773" s="362"/>
      <c r="AA773" s="362"/>
    </row>
    <row r="774">
      <c r="A774" s="314"/>
      <c r="B774" s="439"/>
      <c r="C774" s="362"/>
      <c r="D774" s="440"/>
      <c r="E774" s="441"/>
      <c r="F774" s="440"/>
      <c r="G774" s="362"/>
      <c r="H774" s="362"/>
      <c r="I774" s="362"/>
      <c r="J774" s="362"/>
      <c r="K774" s="362"/>
      <c r="L774" s="362"/>
      <c r="M774" s="362"/>
      <c r="N774" s="362"/>
      <c r="O774" s="362"/>
      <c r="P774" s="362"/>
      <c r="Q774" s="362"/>
      <c r="R774" s="362"/>
      <c r="S774" s="362"/>
      <c r="T774" s="362"/>
      <c r="U774" s="362"/>
      <c r="V774" s="362"/>
      <c r="W774" s="362"/>
      <c r="X774" s="362"/>
      <c r="Y774" s="362"/>
      <c r="Z774" s="362"/>
      <c r="AA774" s="362"/>
    </row>
    <row r="775">
      <c r="A775" s="314"/>
      <c r="B775" s="439"/>
      <c r="C775" s="362"/>
      <c r="D775" s="440"/>
      <c r="E775" s="441"/>
      <c r="F775" s="440"/>
      <c r="G775" s="362"/>
      <c r="H775" s="362"/>
      <c r="I775" s="362"/>
      <c r="J775" s="362"/>
      <c r="K775" s="362"/>
      <c r="L775" s="362"/>
      <c r="M775" s="362"/>
      <c r="N775" s="362"/>
      <c r="O775" s="362"/>
      <c r="P775" s="362"/>
      <c r="Q775" s="362"/>
      <c r="R775" s="362"/>
      <c r="S775" s="362"/>
      <c r="T775" s="362"/>
      <c r="U775" s="362"/>
      <c r="V775" s="362"/>
      <c r="W775" s="362"/>
      <c r="X775" s="362"/>
      <c r="Y775" s="362"/>
      <c r="Z775" s="362"/>
      <c r="AA775" s="362"/>
    </row>
    <row r="776">
      <c r="A776" s="314"/>
      <c r="B776" s="439"/>
      <c r="C776" s="362"/>
      <c r="D776" s="440"/>
      <c r="E776" s="441"/>
      <c r="F776" s="440"/>
      <c r="G776" s="362"/>
      <c r="H776" s="362"/>
      <c r="I776" s="362"/>
      <c r="J776" s="362"/>
      <c r="K776" s="362"/>
      <c r="L776" s="362"/>
      <c r="M776" s="362"/>
      <c r="N776" s="362"/>
      <c r="O776" s="362"/>
      <c r="P776" s="362"/>
      <c r="Q776" s="362"/>
      <c r="R776" s="362"/>
      <c r="S776" s="362"/>
      <c r="T776" s="362"/>
      <c r="U776" s="362"/>
      <c r="V776" s="362"/>
      <c r="W776" s="362"/>
      <c r="X776" s="362"/>
      <c r="Y776" s="362"/>
      <c r="Z776" s="362"/>
      <c r="AA776" s="362"/>
    </row>
    <row r="777">
      <c r="A777" s="314"/>
      <c r="B777" s="439"/>
      <c r="C777" s="362"/>
      <c r="D777" s="440"/>
      <c r="E777" s="441"/>
      <c r="F777" s="440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  <c r="W777" s="362"/>
      <c r="X777" s="362"/>
      <c r="Y777" s="362"/>
      <c r="Z777" s="362"/>
      <c r="AA777" s="362"/>
    </row>
    <row r="778">
      <c r="A778" s="314"/>
      <c r="B778" s="439"/>
      <c r="C778" s="362"/>
      <c r="D778" s="440"/>
      <c r="E778" s="441"/>
      <c r="F778" s="440"/>
      <c r="G778" s="362"/>
      <c r="H778" s="362"/>
      <c r="I778" s="362"/>
      <c r="J778" s="362"/>
      <c r="K778" s="362"/>
      <c r="L778" s="362"/>
      <c r="M778" s="362"/>
      <c r="N778" s="362"/>
      <c r="O778" s="362"/>
      <c r="P778" s="362"/>
      <c r="Q778" s="362"/>
      <c r="R778" s="362"/>
      <c r="S778" s="362"/>
      <c r="T778" s="362"/>
      <c r="U778" s="362"/>
      <c r="V778" s="362"/>
      <c r="W778" s="362"/>
      <c r="X778" s="362"/>
      <c r="Y778" s="362"/>
      <c r="Z778" s="362"/>
      <c r="AA778" s="362"/>
    </row>
    <row r="779">
      <c r="A779" s="314"/>
      <c r="B779" s="439"/>
      <c r="C779" s="362"/>
      <c r="D779" s="440"/>
      <c r="E779" s="441"/>
      <c r="F779" s="440"/>
      <c r="G779" s="362"/>
      <c r="H779" s="362"/>
      <c r="I779" s="362"/>
      <c r="J779" s="362"/>
      <c r="K779" s="362"/>
      <c r="L779" s="362"/>
      <c r="M779" s="362"/>
      <c r="N779" s="362"/>
      <c r="O779" s="362"/>
      <c r="P779" s="362"/>
      <c r="Q779" s="362"/>
      <c r="R779" s="362"/>
      <c r="S779" s="362"/>
      <c r="T779" s="362"/>
      <c r="U779" s="362"/>
      <c r="V779" s="362"/>
      <c r="W779" s="362"/>
      <c r="X779" s="362"/>
      <c r="Y779" s="362"/>
      <c r="Z779" s="362"/>
      <c r="AA779" s="362"/>
    </row>
    <row r="780">
      <c r="A780" s="314"/>
      <c r="B780" s="439"/>
      <c r="C780" s="362"/>
      <c r="D780" s="440"/>
      <c r="E780" s="441"/>
      <c r="F780" s="440"/>
      <c r="G780" s="362"/>
      <c r="H780" s="362"/>
      <c r="I780" s="362"/>
      <c r="J780" s="362"/>
      <c r="K780" s="362"/>
      <c r="L780" s="362"/>
      <c r="M780" s="362"/>
      <c r="N780" s="362"/>
      <c r="O780" s="362"/>
      <c r="P780" s="362"/>
      <c r="Q780" s="362"/>
      <c r="R780" s="362"/>
      <c r="S780" s="362"/>
      <c r="T780" s="362"/>
      <c r="U780" s="362"/>
      <c r="V780" s="362"/>
      <c r="W780" s="362"/>
      <c r="X780" s="362"/>
      <c r="Y780" s="362"/>
      <c r="Z780" s="362"/>
      <c r="AA780" s="362"/>
    </row>
    <row r="781">
      <c r="A781" s="314"/>
      <c r="B781" s="439"/>
      <c r="C781" s="362"/>
      <c r="D781" s="440"/>
      <c r="E781" s="441"/>
      <c r="F781" s="440"/>
      <c r="G781" s="362"/>
      <c r="H781" s="362"/>
      <c r="I781" s="362"/>
      <c r="J781" s="362"/>
      <c r="K781" s="362"/>
      <c r="L781" s="362"/>
      <c r="M781" s="362"/>
      <c r="N781" s="362"/>
      <c r="O781" s="362"/>
      <c r="P781" s="362"/>
      <c r="Q781" s="362"/>
      <c r="R781" s="362"/>
      <c r="S781" s="362"/>
      <c r="T781" s="362"/>
      <c r="U781" s="362"/>
      <c r="V781" s="362"/>
      <c r="W781" s="362"/>
      <c r="X781" s="362"/>
      <c r="Y781" s="362"/>
      <c r="Z781" s="362"/>
      <c r="AA781" s="362"/>
    </row>
    <row r="782">
      <c r="A782" s="314"/>
      <c r="B782" s="439"/>
      <c r="C782" s="362"/>
      <c r="D782" s="440"/>
      <c r="E782" s="441"/>
      <c r="F782" s="440"/>
      <c r="G782" s="362"/>
      <c r="H782" s="362"/>
      <c r="I782" s="362"/>
      <c r="J782" s="362"/>
      <c r="K782" s="362"/>
      <c r="L782" s="362"/>
      <c r="M782" s="362"/>
      <c r="N782" s="362"/>
      <c r="O782" s="362"/>
      <c r="P782" s="362"/>
      <c r="Q782" s="362"/>
      <c r="R782" s="362"/>
      <c r="S782" s="362"/>
      <c r="T782" s="362"/>
      <c r="U782" s="362"/>
      <c r="V782" s="362"/>
      <c r="W782" s="362"/>
      <c r="X782" s="362"/>
      <c r="Y782" s="362"/>
      <c r="Z782" s="362"/>
      <c r="AA782" s="362"/>
    </row>
    <row r="783">
      <c r="A783" s="314"/>
      <c r="B783" s="439"/>
      <c r="C783" s="362"/>
      <c r="D783" s="440"/>
      <c r="E783" s="441"/>
      <c r="F783" s="440"/>
      <c r="G783" s="362"/>
      <c r="H783" s="362"/>
      <c r="I783" s="362"/>
      <c r="J783" s="362"/>
      <c r="K783" s="362"/>
      <c r="L783" s="362"/>
      <c r="M783" s="362"/>
      <c r="N783" s="362"/>
      <c r="O783" s="362"/>
      <c r="P783" s="362"/>
      <c r="Q783" s="362"/>
      <c r="R783" s="362"/>
      <c r="S783" s="362"/>
      <c r="T783" s="362"/>
      <c r="U783" s="362"/>
      <c r="V783" s="362"/>
      <c r="W783" s="362"/>
      <c r="X783" s="362"/>
      <c r="Y783" s="362"/>
      <c r="Z783" s="362"/>
      <c r="AA783" s="362"/>
    </row>
    <row r="784">
      <c r="A784" s="314"/>
      <c r="B784" s="439"/>
      <c r="C784" s="362"/>
      <c r="D784" s="440"/>
      <c r="E784" s="441"/>
      <c r="F784" s="440"/>
      <c r="G784" s="362"/>
      <c r="H784" s="362"/>
      <c r="I784" s="362"/>
      <c r="J784" s="362"/>
      <c r="K784" s="362"/>
      <c r="L784" s="362"/>
      <c r="M784" s="362"/>
      <c r="N784" s="362"/>
      <c r="O784" s="362"/>
      <c r="P784" s="362"/>
      <c r="Q784" s="362"/>
      <c r="R784" s="362"/>
      <c r="S784" s="362"/>
      <c r="T784" s="362"/>
      <c r="U784" s="362"/>
      <c r="V784" s="362"/>
      <c r="W784" s="362"/>
      <c r="X784" s="362"/>
      <c r="Y784" s="362"/>
      <c r="Z784" s="362"/>
      <c r="AA784" s="362"/>
    </row>
    <row r="785">
      <c r="A785" s="314"/>
      <c r="B785" s="439"/>
      <c r="C785" s="362"/>
      <c r="D785" s="440"/>
      <c r="E785" s="441"/>
      <c r="F785" s="440"/>
      <c r="G785" s="362"/>
      <c r="H785" s="362"/>
      <c r="I785" s="362"/>
      <c r="J785" s="362"/>
      <c r="K785" s="362"/>
      <c r="L785" s="362"/>
      <c r="M785" s="362"/>
      <c r="N785" s="362"/>
      <c r="O785" s="362"/>
      <c r="P785" s="362"/>
      <c r="Q785" s="362"/>
      <c r="R785" s="362"/>
      <c r="S785" s="362"/>
      <c r="T785" s="362"/>
      <c r="U785" s="362"/>
      <c r="V785" s="362"/>
      <c r="W785" s="362"/>
      <c r="X785" s="362"/>
      <c r="Y785" s="362"/>
      <c r="Z785" s="362"/>
      <c r="AA785" s="362"/>
    </row>
    <row r="786">
      <c r="A786" s="314"/>
      <c r="B786" s="439"/>
      <c r="C786" s="362"/>
      <c r="D786" s="440"/>
      <c r="E786" s="441"/>
      <c r="F786" s="440"/>
      <c r="G786" s="362"/>
      <c r="H786" s="362"/>
      <c r="I786" s="362"/>
      <c r="J786" s="362"/>
      <c r="K786" s="362"/>
      <c r="L786" s="362"/>
      <c r="M786" s="362"/>
      <c r="N786" s="362"/>
      <c r="O786" s="362"/>
      <c r="P786" s="362"/>
      <c r="Q786" s="362"/>
      <c r="R786" s="362"/>
      <c r="S786" s="362"/>
      <c r="T786" s="362"/>
      <c r="U786" s="362"/>
      <c r="V786" s="362"/>
      <c r="W786" s="362"/>
      <c r="X786" s="362"/>
      <c r="Y786" s="362"/>
      <c r="Z786" s="362"/>
      <c r="AA786" s="362"/>
    </row>
    <row r="787">
      <c r="A787" s="314"/>
      <c r="B787" s="439"/>
      <c r="C787" s="362"/>
      <c r="D787" s="440"/>
      <c r="E787" s="441"/>
      <c r="F787" s="440"/>
      <c r="G787" s="362"/>
      <c r="H787" s="362"/>
      <c r="I787" s="362"/>
      <c r="J787" s="362"/>
      <c r="K787" s="362"/>
      <c r="L787" s="362"/>
      <c r="M787" s="362"/>
      <c r="N787" s="362"/>
      <c r="O787" s="362"/>
      <c r="P787" s="362"/>
      <c r="Q787" s="362"/>
      <c r="R787" s="362"/>
      <c r="S787" s="362"/>
      <c r="T787" s="362"/>
      <c r="U787" s="362"/>
      <c r="V787" s="362"/>
      <c r="W787" s="362"/>
      <c r="X787" s="362"/>
      <c r="Y787" s="362"/>
      <c r="Z787" s="362"/>
      <c r="AA787" s="362"/>
    </row>
    <row r="788">
      <c r="A788" s="314"/>
      <c r="B788" s="439"/>
      <c r="C788" s="362"/>
      <c r="D788" s="440"/>
      <c r="E788" s="441"/>
      <c r="F788" s="440"/>
      <c r="G788" s="362"/>
      <c r="H788" s="362"/>
      <c r="I788" s="362"/>
      <c r="J788" s="362"/>
      <c r="K788" s="362"/>
      <c r="L788" s="362"/>
      <c r="M788" s="362"/>
      <c r="N788" s="362"/>
      <c r="O788" s="362"/>
      <c r="P788" s="362"/>
      <c r="Q788" s="362"/>
      <c r="R788" s="362"/>
      <c r="S788" s="362"/>
      <c r="T788" s="362"/>
      <c r="U788" s="362"/>
      <c r="V788" s="362"/>
      <c r="W788" s="362"/>
      <c r="X788" s="362"/>
      <c r="Y788" s="362"/>
      <c r="Z788" s="362"/>
      <c r="AA788" s="362"/>
    </row>
    <row r="789">
      <c r="A789" s="314"/>
      <c r="B789" s="439"/>
      <c r="C789" s="362"/>
      <c r="D789" s="440"/>
      <c r="E789" s="441"/>
      <c r="F789" s="440"/>
      <c r="G789" s="362"/>
      <c r="H789" s="362"/>
      <c r="I789" s="362"/>
      <c r="J789" s="362"/>
      <c r="K789" s="362"/>
      <c r="L789" s="362"/>
      <c r="M789" s="362"/>
      <c r="N789" s="362"/>
      <c r="O789" s="362"/>
      <c r="P789" s="362"/>
      <c r="Q789" s="362"/>
      <c r="R789" s="362"/>
      <c r="S789" s="362"/>
      <c r="T789" s="362"/>
      <c r="U789" s="362"/>
      <c r="V789" s="362"/>
      <c r="W789" s="362"/>
      <c r="X789" s="362"/>
      <c r="Y789" s="362"/>
      <c r="Z789" s="362"/>
      <c r="AA789" s="362"/>
    </row>
    <row r="790">
      <c r="A790" s="314"/>
      <c r="B790" s="439"/>
      <c r="C790" s="362"/>
      <c r="D790" s="440"/>
      <c r="E790" s="441"/>
      <c r="F790" s="440"/>
      <c r="G790" s="362"/>
      <c r="H790" s="362"/>
      <c r="I790" s="362"/>
      <c r="J790" s="362"/>
      <c r="K790" s="362"/>
      <c r="L790" s="362"/>
      <c r="M790" s="362"/>
      <c r="N790" s="362"/>
      <c r="O790" s="362"/>
      <c r="P790" s="362"/>
      <c r="Q790" s="362"/>
      <c r="R790" s="362"/>
      <c r="S790" s="362"/>
      <c r="T790" s="362"/>
      <c r="U790" s="362"/>
      <c r="V790" s="362"/>
      <c r="W790" s="362"/>
      <c r="X790" s="362"/>
      <c r="Y790" s="362"/>
      <c r="Z790" s="362"/>
      <c r="AA790" s="362"/>
    </row>
    <row r="791">
      <c r="A791" s="314"/>
      <c r="B791" s="439"/>
      <c r="C791" s="362"/>
      <c r="D791" s="440"/>
      <c r="E791" s="441"/>
      <c r="F791" s="440"/>
      <c r="G791" s="362"/>
      <c r="H791" s="362"/>
      <c r="I791" s="362"/>
      <c r="J791" s="362"/>
      <c r="K791" s="362"/>
      <c r="L791" s="362"/>
      <c r="M791" s="362"/>
      <c r="N791" s="362"/>
      <c r="O791" s="362"/>
      <c r="P791" s="362"/>
      <c r="Q791" s="362"/>
      <c r="R791" s="362"/>
      <c r="S791" s="362"/>
      <c r="T791" s="362"/>
      <c r="U791" s="362"/>
      <c r="V791" s="362"/>
      <c r="W791" s="362"/>
      <c r="X791" s="362"/>
      <c r="Y791" s="362"/>
      <c r="Z791" s="362"/>
      <c r="AA791" s="362"/>
    </row>
    <row r="792">
      <c r="A792" s="314"/>
      <c r="B792" s="439"/>
      <c r="C792" s="362"/>
      <c r="D792" s="440"/>
      <c r="E792" s="441"/>
      <c r="F792" s="440"/>
      <c r="G792" s="362"/>
      <c r="H792" s="362"/>
      <c r="I792" s="362"/>
      <c r="J792" s="362"/>
      <c r="K792" s="362"/>
      <c r="L792" s="362"/>
      <c r="M792" s="362"/>
      <c r="N792" s="362"/>
      <c r="O792" s="362"/>
      <c r="P792" s="362"/>
      <c r="Q792" s="362"/>
      <c r="R792" s="362"/>
      <c r="S792" s="362"/>
      <c r="T792" s="362"/>
      <c r="U792" s="362"/>
      <c r="V792" s="362"/>
      <c r="W792" s="362"/>
      <c r="X792" s="362"/>
      <c r="Y792" s="362"/>
      <c r="Z792" s="362"/>
      <c r="AA792" s="362"/>
    </row>
    <row r="793">
      <c r="A793" s="314"/>
      <c r="B793" s="439"/>
      <c r="C793" s="362"/>
      <c r="D793" s="440"/>
      <c r="E793" s="441"/>
      <c r="F793" s="440"/>
      <c r="G793" s="362"/>
      <c r="H793" s="362"/>
      <c r="I793" s="362"/>
      <c r="J793" s="362"/>
      <c r="K793" s="362"/>
      <c r="L793" s="362"/>
      <c r="M793" s="362"/>
      <c r="N793" s="362"/>
      <c r="O793" s="362"/>
      <c r="P793" s="362"/>
      <c r="Q793" s="362"/>
      <c r="R793" s="362"/>
      <c r="S793" s="362"/>
      <c r="T793" s="362"/>
      <c r="U793" s="362"/>
      <c r="V793" s="362"/>
      <c r="W793" s="362"/>
      <c r="X793" s="362"/>
      <c r="Y793" s="362"/>
      <c r="Z793" s="362"/>
      <c r="AA793" s="362"/>
    </row>
    <row r="794">
      <c r="A794" s="314"/>
      <c r="B794" s="439"/>
      <c r="C794" s="362"/>
      <c r="D794" s="440"/>
      <c r="E794" s="441"/>
      <c r="F794" s="440"/>
      <c r="G794" s="362"/>
      <c r="H794" s="362"/>
      <c r="I794" s="362"/>
      <c r="J794" s="362"/>
      <c r="K794" s="362"/>
      <c r="L794" s="362"/>
      <c r="M794" s="362"/>
      <c r="N794" s="362"/>
      <c r="O794" s="362"/>
      <c r="P794" s="362"/>
      <c r="Q794" s="362"/>
      <c r="R794" s="362"/>
      <c r="S794" s="362"/>
      <c r="T794" s="362"/>
      <c r="U794" s="362"/>
      <c r="V794" s="362"/>
      <c r="W794" s="362"/>
      <c r="X794" s="362"/>
      <c r="Y794" s="362"/>
      <c r="Z794" s="362"/>
      <c r="AA794" s="362"/>
    </row>
    <row r="795">
      <c r="A795" s="314"/>
      <c r="B795" s="439"/>
      <c r="C795" s="362"/>
      <c r="D795" s="440"/>
      <c r="E795" s="441"/>
      <c r="F795" s="440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  <c r="S795" s="362"/>
      <c r="T795" s="362"/>
      <c r="U795" s="362"/>
      <c r="V795" s="362"/>
      <c r="W795" s="362"/>
      <c r="X795" s="362"/>
      <c r="Y795" s="362"/>
      <c r="Z795" s="362"/>
      <c r="AA795" s="362"/>
    </row>
    <row r="796">
      <c r="A796" s="314"/>
      <c r="B796" s="439"/>
      <c r="C796" s="362"/>
      <c r="D796" s="440"/>
      <c r="E796" s="441"/>
      <c r="F796" s="440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  <c r="S796" s="362"/>
      <c r="T796" s="362"/>
      <c r="U796" s="362"/>
      <c r="V796" s="362"/>
      <c r="W796" s="362"/>
      <c r="X796" s="362"/>
      <c r="Y796" s="362"/>
      <c r="Z796" s="362"/>
      <c r="AA796" s="362"/>
    </row>
    <row r="797">
      <c r="A797" s="314"/>
      <c r="B797" s="439"/>
      <c r="C797" s="362"/>
      <c r="D797" s="440"/>
      <c r="E797" s="441"/>
      <c r="F797" s="440"/>
      <c r="G797" s="362"/>
      <c r="H797" s="362"/>
      <c r="I797" s="362"/>
      <c r="J797" s="362"/>
      <c r="K797" s="362"/>
      <c r="L797" s="362"/>
      <c r="M797" s="362"/>
      <c r="N797" s="362"/>
      <c r="O797" s="362"/>
      <c r="P797" s="362"/>
      <c r="Q797" s="362"/>
      <c r="R797" s="362"/>
      <c r="S797" s="362"/>
      <c r="T797" s="362"/>
      <c r="U797" s="362"/>
      <c r="V797" s="362"/>
      <c r="W797" s="362"/>
      <c r="X797" s="362"/>
      <c r="Y797" s="362"/>
      <c r="Z797" s="362"/>
      <c r="AA797" s="362"/>
    </row>
    <row r="798">
      <c r="A798" s="314"/>
      <c r="B798" s="439"/>
      <c r="C798" s="362"/>
      <c r="D798" s="440"/>
      <c r="E798" s="441"/>
      <c r="F798" s="440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  <c r="S798" s="362"/>
      <c r="T798" s="362"/>
      <c r="U798" s="362"/>
      <c r="V798" s="362"/>
      <c r="W798" s="362"/>
      <c r="X798" s="362"/>
      <c r="Y798" s="362"/>
      <c r="Z798" s="362"/>
      <c r="AA798" s="362"/>
    </row>
    <row r="799">
      <c r="A799" s="314"/>
      <c r="B799" s="439"/>
      <c r="C799" s="362"/>
      <c r="D799" s="440"/>
      <c r="E799" s="441"/>
      <c r="F799" s="440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  <c r="U799" s="362"/>
      <c r="V799" s="362"/>
      <c r="W799" s="362"/>
      <c r="X799" s="362"/>
      <c r="Y799" s="362"/>
      <c r="Z799" s="362"/>
      <c r="AA799" s="362"/>
    </row>
    <row r="800">
      <c r="A800" s="314"/>
      <c r="B800" s="439"/>
      <c r="C800" s="362"/>
      <c r="D800" s="440"/>
      <c r="E800" s="441"/>
      <c r="F800" s="440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  <c r="S800" s="362"/>
      <c r="T800" s="362"/>
      <c r="U800" s="362"/>
      <c r="V800" s="362"/>
      <c r="W800" s="362"/>
      <c r="X800" s="362"/>
      <c r="Y800" s="362"/>
      <c r="Z800" s="362"/>
      <c r="AA800" s="362"/>
    </row>
    <row r="801">
      <c r="A801" s="314"/>
      <c r="B801" s="439"/>
      <c r="C801" s="362"/>
      <c r="D801" s="440"/>
      <c r="E801" s="441"/>
      <c r="F801" s="440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  <c r="S801" s="362"/>
      <c r="T801" s="362"/>
      <c r="U801" s="362"/>
      <c r="V801" s="362"/>
      <c r="W801" s="362"/>
      <c r="X801" s="362"/>
      <c r="Y801" s="362"/>
      <c r="Z801" s="362"/>
      <c r="AA801" s="362"/>
    </row>
    <row r="802">
      <c r="A802" s="314"/>
      <c r="B802" s="439"/>
      <c r="C802" s="362"/>
      <c r="D802" s="440"/>
      <c r="E802" s="441"/>
      <c r="F802" s="440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  <c r="S802" s="362"/>
      <c r="T802" s="362"/>
      <c r="U802" s="362"/>
      <c r="V802" s="362"/>
      <c r="W802" s="362"/>
      <c r="X802" s="362"/>
      <c r="Y802" s="362"/>
      <c r="Z802" s="362"/>
      <c r="AA802" s="362"/>
    </row>
    <row r="803">
      <c r="A803" s="314"/>
      <c r="B803" s="439"/>
      <c r="C803" s="362"/>
      <c r="D803" s="440"/>
      <c r="E803" s="441"/>
      <c r="F803" s="440"/>
      <c r="G803" s="362"/>
      <c r="H803" s="362"/>
      <c r="I803" s="362"/>
      <c r="J803" s="362"/>
      <c r="K803" s="362"/>
      <c r="L803" s="362"/>
      <c r="M803" s="362"/>
      <c r="N803" s="362"/>
      <c r="O803" s="362"/>
      <c r="P803" s="362"/>
      <c r="Q803" s="362"/>
      <c r="R803" s="362"/>
      <c r="S803" s="362"/>
      <c r="T803" s="362"/>
      <c r="U803" s="362"/>
      <c r="V803" s="362"/>
      <c r="W803" s="362"/>
      <c r="X803" s="362"/>
      <c r="Y803" s="362"/>
      <c r="Z803" s="362"/>
      <c r="AA803" s="362"/>
    </row>
    <row r="804">
      <c r="A804" s="314"/>
      <c r="B804" s="439"/>
      <c r="C804" s="362"/>
      <c r="D804" s="440"/>
      <c r="E804" s="441"/>
      <c r="F804" s="440"/>
      <c r="G804" s="362"/>
      <c r="H804" s="362"/>
      <c r="I804" s="362"/>
      <c r="J804" s="362"/>
      <c r="K804" s="362"/>
      <c r="L804" s="362"/>
      <c r="M804" s="362"/>
      <c r="N804" s="362"/>
      <c r="O804" s="362"/>
      <c r="P804" s="362"/>
      <c r="Q804" s="362"/>
      <c r="R804" s="362"/>
      <c r="S804" s="362"/>
      <c r="T804" s="362"/>
      <c r="U804" s="362"/>
      <c r="V804" s="362"/>
      <c r="W804" s="362"/>
      <c r="X804" s="362"/>
      <c r="Y804" s="362"/>
      <c r="Z804" s="362"/>
      <c r="AA804" s="362"/>
    </row>
    <row r="805">
      <c r="A805" s="314"/>
      <c r="B805" s="439"/>
      <c r="C805" s="362"/>
      <c r="D805" s="440"/>
      <c r="E805" s="441"/>
      <c r="F805" s="440"/>
      <c r="G805" s="362"/>
      <c r="H805" s="362"/>
      <c r="I805" s="362"/>
      <c r="J805" s="362"/>
      <c r="K805" s="362"/>
      <c r="L805" s="362"/>
      <c r="M805" s="362"/>
      <c r="N805" s="362"/>
      <c r="O805" s="362"/>
      <c r="P805" s="362"/>
      <c r="Q805" s="362"/>
      <c r="R805" s="362"/>
      <c r="S805" s="362"/>
      <c r="T805" s="362"/>
      <c r="U805" s="362"/>
      <c r="V805" s="362"/>
      <c r="W805" s="362"/>
      <c r="X805" s="362"/>
      <c r="Y805" s="362"/>
      <c r="Z805" s="362"/>
      <c r="AA805" s="362"/>
    </row>
    <row r="806">
      <c r="A806" s="314"/>
      <c r="B806" s="439"/>
      <c r="C806" s="362"/>
      <c r="D806" s="440"/>
      <c r="E806" s="441"/>
      <c r="F806" s="440"/>
      <c r="G806" s="362"/>
      <c r="H806" s="362"/>
      <c r="I806" s="362"/>
      <c r="J806" s="362"/>
      <c r="K806" s="362"/>
      <c r="L806" s="362"/>
      <c r="M806" s="362"/>
      <c r="N806" s="362"/>
      <c r="O806" s="362"/>
      <c r="P806" s="362"/>
      <c r="Q806" s="362"/>
      <c r="R806" s="362"/>
      <c r="S806" s="362"/>
      <c r="T806" s="362"/>
      <c r="U806" s="362"/>
      <c r="V806" s="362"/>
      <c r="W806" s="362"/>
      <c r="X806" s="362"/>
      <c r="Y806" s="362"/>
      <c r="Z806" s="362"/>
      <c r="AA806" s="362"/>
    </row>
    <row r="807">
      <c r="A807" s="314"/>
      <c r="B807" s="439"/>
      <c r="C807" s="362"/>
      <c r="D807" s="440"/>
      <c r="E807" s="441"/>
      <c r="F807" s="440"/>
      <c r="G807" s="362"/>
      <c r="H807" s="362"/>
      <c r="I807" s="362"/>
      <c r="J807" s="362"/>
      <c r="K807" s="362"/>
      <c r="L807" s="362"/>
      <c r="M807" s="362"/>
      <c r="N807" s="362"/>
      <c r="O807" s="362"/>
      <c r="P807" s="362"/>
      <c r="Q807" s="362"/>
      <c r="R807" s="362"/>
      <c r="S807" s="362"/>
      <c r="T807" s="362"/>
      <c r="U807" s="362"/>
      <c r="V807" s="362"/>
      <c r="W807" s="362"/>
      <c r="X807" s="362"/>
      <c r="Y807" s="362"/>
      <c r="Z807" s="362"/>
      <c r="AA807" s="362"/>
    </row>
    <row r="808">
      <c r="A808" s="314"/>
      <c r="B808" s="439"/>
      <c r="C808" s="362"/>
      <c r="D808" s="440"/>
      <c r="E808" s="441"/>
      <c r="F808" s="440"/>
      <c r="G808" s="362"/>
      <c r="H808" s="362"/>
      <c r="I808" s="362"/>
      <c r="J808" s="362"/>
      <c r="K808" s="362"/>
      <c r="L808" s="362"/>
      <c r="M808" s="362"/>
      <c r="N808" s="362"/>
      <c r="O808" s="362"/>
      <c r="P808" s="362"/>
      <c r="Q808" s="362"/>
      <c r="R808" s="362"/>
      <c r="S808" s="362"/>
      <c r="T808" s="362"/>
      <c r="U808" s="362"/>
      <c r="V808" s="362"/>
      <c r="W808" s="362"/>
      <c r="X808" s="362"/>
      <c r="Y808" s="362"/>
      <c r="Z808" s="362"/>
      <c r="AA808" s="362"/>
    </row>
    <row r="809">
      <c r="A809" s="314"/>
      <c r="B809" s="439"/>
      <c r="C809" s="362"/>
      <c r="D809" s="440"/>
      <c r="E809" s="441"/>
      <c r="F809" s="440"/>
      <c r="G809" s="362"/>
      <c r="H809" s="362"/>
      <c r="I809" s="362"/>
      <c r="J809" s="362"/>
      <c r="K809" s="362"/>
      <c r="L809" s="362"/>
      <c r="M809" s="362"/>
      <c r="N809" s="362"/>
      <c r="O809" s="362"/>
      <c r="P809" s="362"/>
      <c r="Q809" s="362"/>
      <c r="R809" s="362"/>
      <c r="S809" s="362"/>
      <c r="T809" s="362"/>
      <c r="U809" s="362"/>
      <c r="V809" s="362"/>
      <c r="W809" s="362"/>
      <c r="X809" s="362"/>
      <c r="Y809" s="362"/>
      <c r="Z809" s="362"/>
      <c r="AA809" s="362"/>
    </row>
    <row r="810">
      <c r="A810" s="314"/>
      <c r="B810" s="439"/>
      <c r="C810" s="362"/>
      <c r="D810" s="440"/>
      <c r="E810" s="441"/>
      <c r="F810" s="440"/>
      <c r="G810" s="362"/>
      <c r="H810" s="362"/>
      <c r="I810" s="362"/>
      <c r="J810" s="362"/>
      <c r="K810" s="362"/>
      <c r="L810" s="362"/>
      <c r="M810" s="362"/>
      <c r="N810" s="362"/>
      <c r="O810" s="362"/>
      <c r="P810" s="362"/>
      <c r="Q810" s="362"/>
      <c r="R810" s="362"/>
      <c r="S810" s="362"/>
      <c r="T810" s="362"/>
      <c r="U810" s="362"/>
      <c r="V810" s="362"/>
      <c r="W810" s="362"/>
      <c r="X810" s="362"/>
      <c r="Y810" s="362"/>
      <c r="Z810" s="362"/>
      <c r="AA810" s="362"/>
    </row>
    <row r="811">
      <c r="A811" s="314"/>
      <c r="B811" s="439"/>
      <c r="C811" s="362"/>
      <c r="D811" s="440"/>
      <c r="E811" s="441"/>
      <c r="F811" s="440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  <c r="S811" s="362"/>
      <c r="T811" s="362"/>
      <c r="U811" s="362"/>
      <c r="V811" s="362"/>
      <c r="W811" s="362"/>
      <c r="X811" s="362"/>
      <c r="Y811" s="362"/>
      <c r="Z811" s="362"/>
      <c r="AA811" s="362"/>
    </row>
    <row r="812">
      <c r="A812" s="314"/>
      <c r="B812" s="439"/>
      <c r="C812" s="362"/>
      <c r="D812" s="440"/>
      <c r="E812" s="441"/>
      <c r="F812" s="440"/>
      <c r="G812" s="362"/>
      <c r="H812" s="362"/>
      <c r="I812" s="362"/>
      <c r="J812" s="362"/>
      <c r="K812" s="362"/>
      <c r="L812" s="362"/>
      <c r="M812" s="362"/>
      <c r="N812" s="362"/>
      <c r="O812" s="362"/>
      <c r="P812" s="362"/>
      <c r="Q812" s="362"/>
      <c r="R812" s="362"/>
      <c r="S812" s="362"/>
      <c r="T812" s="362"/>
      <c r="U812" s="362"/>
      <c r="V812" s="362"/>
      <c r="W812" s="362"/>
      <c r="X812" s="362"/>
      <c r="Y812" s="362"/>
      <c r="Z812" s="362"/>
      <c r="AA812" s="362"/>
    </row>
    <row r="813">
      <c r="A813" s="314"/>
      <c r="B813" s="439"/>
      <c r="C813" s="362"/>
      <c r="D813" s="440"/>
      <c r="E813" s="441"/>
      <c r="F813" s="440"/>
      <c r="G813" s="362"/>
      <c r="H813" s="362"/>
      <c r="I813" s="362"/>
      <c r="J813" s="362"/>
      <c r="K813" s="362"/>
      <c r="L813" s="362"/>
      <c r="M813" s="362"/>
      <c r="N813" s="362"/>
      <c r="O813" s="362"/>
      <c r="P813" s="362"/>
      <c r="Q813" s="362"/>
      <c r="R813" s="362"/>
      <c r="S813" s="362"/>
      <c r="T813" s="362"/>
      <c r="U813" s="362"/>
      <c r="V813" s="362"/>
      <c r="W813" s="362"/>
      <c r="X813" s="362"/>
      <c r="Y813" s="362"/>
      <c r="Z813" s="362"/>
      <c r="AA813" s="362"/>
    </row>
    <row r="814">
      <c r="A814" s="314"/>
      <c r="B814" s="439"/>
      <c r="C814" s="362"/>
      <c r="D814" s="440"/>
      <c r="E814" s="441"/>
      <c r="F814" s="440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  <c r="AA814" s="362"/>
    </row>
    <row r="815">
      <c r="A815" s="314"/>
      <c r="B815" s="439"/>
      <c r="C815" s="362"/>
      <c r="D815" s="440"/>
      <c r="E815" s="441"/>
      <c r="F815" s="440"/>
      <c r="G815" s="362"/>
      <c r="H815" s="362"/>
      <c r="I815" s="362"/>
      <c r="J815" s="362"/>
      <c r="K815" s="362"/>
      <c r="L815" s="362"/>
      <c r="M815" s="362"/>
      <c r="N815" s="362"/>
      <c r="O815" s="362"/>
      <c r="P815" s="362"/>
      <c r="Q815" s="362"/>
      <c r="R815" s="362"/>
      <c r="S815" s="362"/>
      <c r="T815" s="362"/>
      <c r="U815" s="362"/>
      <c r="V815" s="362"/>
      <c r="W815" s="362"/>
      <c r="X815" s="362"/>
      <c r="Y815" s="362"/>
      <c r="Z815" s="362"/>
      <c r="AA815" s="362"/>
    </row>
    <row r="816">
      <c r="A816" s="314"/>
      <c r="B816" s="439"/>
      <c r="C816" s="362"/>
      <c r="D816" s="440"/>
      <c r="E816" s="441"/>
      <c r="F816" s="440"/>
      <c r="G816" s="362"/>
      <c r="H816" s="362"/>
      <c r="I816" s="362"/>
      <c r="J816" s="362"/>
      <c r="K816" s="362"/>
      <c r="L816" s="362"/>
      <c r="M816" s="362"/>
      <c r="N816" s="362"/>
      <c r="O816" s="362"/>
      <c r="P816" s="362"/>
      <c r="Q816" s="362"/>
      <c r="R816" s="362"/>
      <c r="S816" s="362"/>
      <c r="T816" s="362"/>
      <c r="U816" s="362"/>
      <c r="V816" s="362"/>
      <c r="W816" s="362"/>
      <c r="X816" s="362"/>
      <c r="Y816" s="362"/>
      <c r="Z816" s="362"/>
      <c r="AA816" s="362"/>
    </row>
    <row r="817">
      <c r="A817" s="314"/>
      <c r="B817" s="439"/>
      <c r="C817" s="362"/>
      <c r="D817" s="440"/>
      <c r="E817" s="441"/>
      <c r="F817" s="440"/>
      <c r="G817" s="362"/>
      <c r="H817" s="362"/>
      <c r="I817" s="362"/>
      <c r="J817" s="362"/>
      <c r="K817" s="362"/>
      <c r="L817" s="362"/>
      <c r="M817" s="362"/>
      <c r="N817" s="362"/>
      <c r="O817" s="362"/>
      <c r="P817" s="362"/>
      <c r="Q817" s="362"/>
      <c r="R817" s="362"/>
      <c r="S817" s="362"/>
      <c r="T817" s="362"/>
      <c r="U817" s="362"/>
      <c r="V817" s="362"/>
      <c r="W817" s="362"/>
      <c r="X817" s="362"/>
      <c r="Y817" s="362"/>
      <c r="Z817" s="362"/>
      <c r="AA817" s="362"/>
    </row>
    <row r="818">
      <c r="A818" s="314"/>
      <c r="B818" s="439"/>
      <c r="C818" s="362"/>
      <c r="D818" s="440"/>
      <c r="E818" s="441"/>
      <c r="F818" s="440"/>
      <c r="G818" s="362"/>
      <c r="H818" s="362"/>
      <c r="I818" s="362"/>
      <c r="J818" s="362"/>
      <c r="K818" s="362"/>
      <c r="L818" s="362"/>
      <c r="M818" s="362"/>
      <c r="N818" s="362"/>
      <c r="O818" s="362"/>
      <c r="P818" s="362"/>
      <c r="Q818" s="362"/>
      <c r="R818" s="362"/>
      <c r="S818" s="362"/>
      <c r="T818" s="362"/>
      <c r="U818" s="362"/>
      <c r="V818" s="362"/>
      <c r="W818" s="362"/>
      <c r="X818" s="362"/>
      <c r="Y818" s="362"/>
      <c r="Z818" s="362"/>
      <c r="AA818" s="362"/>
    </row>
    <row r="819">
      <c r="A819" s="314"/>
      <c r="B819" s="439"/>
      <c r="C819" s="362"/>
      <c r="D819" s="440"/>
      <c r="E819" s="441"/>
      <c r="F819" s="440"/>
      <c r="G819" s="362"/>
      <c r="H819" s="362"/>
      <c r="I819" s="362"/>
      <c r="J819" s="362"/>
      <c r="K819" s="362"/>
      <c r="L819" s="362"/>
      <c r="M819" s="362"/>
      <c r="N819" s="362"/>
      <c r="O819" s="362"/>
      <c r="P819" s="362"/>
      <c r="Q819" s="362"/>
      <c r="R819" s="362"/>
      <c r="S819" s="362"/>
      <c r="T819" s="362"/>
      <c r="U819" s="362"/>
      <c r="V819" s="362"/>
      <c r="W819" s="362"/>
      <c r="X819" s="362"/>
      <c r="Y819" s="362"/>
      <c r="Z819" s="362"/>
      <c r="AA819" s="362"/>
    </row>
    <row r="820">
      <c r="A820" s="314"/>
      <c r="B820" s="439"/>
      <c r="C820" s="362"/>
      <c r="D820" s="440"/>
      <c r="E820" s="441"/>
      <c r="F820" s="440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  <c r="S820" s="362"/>
      <c r="T820" s="362"/>
      <c r="U820" s="362"/>
      <c r="V820" s="362"/>
      <c r="W820" s="362"/>
      <c r="X820" s="362"/>
      <c r="Y820" s="362"/>
      <c r="Z820" s="362"/>
      <c r="AA820" s="362"/>
    </row>
    <row r="821">
      <c r="A821" s="314"/>
      <c r="B821" s="439"/>
      <c r="C821" s="362"/>
      <c r="D821" s="440"/>
      <c r="E821" s="441"/>
      <c r="F821" s="440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  <c r="S821" s="362"/>
      <c r="T821" s="362"/>
      <c r="U821" s="362"/>
      <c r="V821" s="362"/>
      <c r="W821" s="362"/>
      <c r="X821" s="362"/>
      <c r="Y821" s="362"/>
      <c r="Z821" s="362"/>
      <c r="AA821" s="362"/>
    </row>
    <row r="822">
      <c r="A822" s="314"/>
      <c r="B822" s="439"/>
      <c r="C822" s="362"/>
      <c r="D822" s="440"/>
      <c r="E822" s="441"/>
      <c r="F822" s="440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  <c r="S822" s="362"/>
      <c r="T822" s="362"/>
      <c r="U822" s="362"/>
      <c r="V822" s="362"/>
      <c r="W822" s="362"/>
      <c r="X822" s="362"/>
      <c r="Y822" s="362"/>
      <c r="Z822" s="362"/>
      <c r="AA822" s="362"/>
    </row>
    <row r="823">
      <c r="A823" s="314"/>
      <c r="B823" s="439"/>
      <c r="C823" s="362"/>
      <c r="D823" s="440"/>
      <c r="E823" s="441"/>
      <c r="F823" s="440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  <c r="S823" s="362"/>
      <c r="T823" s="362"/>
      <c r="U823" s="362"/>
      <c r="V823" s="362"/>
      <c r="W823" s="362"/>
      <c r="X823" s="362"/>
      <c r="Y823" s="362"/>
      <c r="Z823" s="362"/>
      <c r="AA823" s="362"/>
    </row>
    <row r="824">
      <c r="A824" s="314"/>
      <c r="B824" s="439"/>
      <c r="C824" s="362"/>
      <c r="D824" s="440"/>
      <c r="E824" s="441"/>
      <c r="F824" s="440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  <c r="S824" s="362"/>
      <c r="T824" s="362"/>
      <c r="U824" s="362"/>
      <c r="V824" s="362"/>
      <c r="W824" s="362"/>
      <c r="X824" s="362"/>
      <c r="Y824" s="362"/>
      <c r="Z824" s="362"/>
      <c r="AA824" s="362"/>
    </row>
    <row r="825">
      <c r="A825" s="314"/>
      <c r="B825" s="439"/>
      <c r="C825" s="362"/>
      <c r="D825" s="440"/>
      <c r="E825" s="441"/>
      <c r="F825" s="440"/>
      <c r="G825" s="362"/>
      <c r="H825" s="362"/>
      <c r="I825" s="362"/>
      <c r="J825" s="362"/>
      <c r="K825" s="362"/>
      <c r="L825" s="362"/>
      <c r="M825" s="362"/>
      <c r="N825" s="362"/>
      <c r="O825" s="362"/>
      <c r="P825" s="362"/>
      <c r="Q825" s="362"/>
      <c r="R825" s="362"/>
      <c r="S825" s="362"/>
      <c r="T825" s="362"/>
      <c r="U825" s="362"/>
      <c r="V825" s="362"/>
      <c r="W825" s="362"/>
      <c r="X825" s="362"/>
      <c r="Y825" s="362"/>
      <c r="Z825" s="362"/>
      <c r="AA825" s="362"/>
    </row>
    <row r="826">
      <c r="A826" s="314"/>
      <c r="B826" s="439"/>
      <c r="C826" s="362"/>
      <c r="D826" s="440"/>
      <c r="E826" s="441"/>
      <c r="F826" s="440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  <c r="W826" s="362"/>
      <c r="X826" s="362"/>
      <c r="Y826" s="362"/>
      <c r="Z826" s="362"/>
      <c r="AA826" s="362"/>
    </row>
    <row r="827">
      <c r="A827" s="314"/>
      <c r="B827" s="439"/>
      <c r="C827" s="362"/>
      <c r="D827" s="440"/>
      <c r="E827" s="441"/>
      <c r="F827" s="440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  <c r="W827" s="362"/>
      <c r="X827" s="362"/>
      <c r="Y827" s="362"/>
      <c r="Z827" s="362"/>
      <c r="AA827" s="362"/>
    </row>
    <row r="828">
      <c r="A828" s="314"/>
      <c r="B828" s="439"/>
      <c r="C828" s="362"/>
      <c r="D828" s="440"/>
      <c r="E828" s="441"/>
      <c r="F828" s="440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  <c r="S828" s="362"/>
      <c r="T828" s="362"/>
      <c r="U828" s="362"/>
      <c r="V828" s="362"/>
      <c r="W828" s="362"/>
      <c r="X828" s="362"/>
      <c r="Y828" s="362"/>
      <c r="Z828" s="362"/>
      <c r="AA828" s="362"/>
    </row>
    <row r="829">
      <c r="A829" s="314"/>
      <c r="B829" s="439"/>
      <c r="C829" s="362"/>
      <c r="D829" s="440"/>
      <c r="E829" s="441"/>
      <c r="F829" s="440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  <c r="S829" s="362"/>
      <c r="T829" s="362"/>
      <c r="U829" s="362"/>
      <c r="V829" s="362"/>
      <c r="W829" s="362"/>
      <c r="X829" s="362"/>
      <c r="Y829" s="362"/>
      <c r="Z829" s="362"/>
      <c r="AA829" s="362"/>
    </row>
    <row r="830">
      <c r="A830" s="314"/>
      <c r="B830" s="439"/>
      <c r="C830" s="362"/>
      <c r="D830" s="440"/>
      <c r="E830" s="441"/>
      <c r="F830" s="440"/>
      <c r="G830" s="362"/>
      <c r="H830" s="362"/>
      <c r="I830" s="362"/>
      <c r="J830" s="362"/>
      <c r="K830" s="362"/>
      <c r="L830" s="362"/>
      <c r="M830" s="362"/>
      <c r="N830" s="362"/>
      <c r="O830" s="362"/>
      <c r="P830" s="362"/>
      <c r="Q830" s="362"/>
      <c r="R830" s="362"/>
      <c r="S830" s="362"/>
      <c r="T830" s="362"/>
      <c r="U830" s="362"/>
      <c r="V830" s="362"/>
      <c r="W830" s="362"/>
      <c r="X830" s="362"/>
      <c r="Y830" s="362"/>
      <c r="Z830" s="362"/>
      <c r="AA830" s="362"/>
    </row>
    <row r="831">
      <c r="A831" s="314"/>
      <c r="B831" s="439"/>
      <c r="C831" s="362"/>
      <c r="D831" s="440"/>
      <c r="E831" s="441"/>
      <c r="F831" s="440"/>
      <c r="G831" s="362"/>
      <c r="H831" s="362"/>
      <c r="I831" s="362"/>
      <c r="J831" s="362"/>
      <c r="K831" s="362"/>
      <c r="L831" s="362"/>
      <c r="M831" s="362"/>
      <c r="N831" s="362"/>
      <c r="O831" s="362"/>
      <c r="P831" s="362"/>
      <c r="Q831" s="362"/>
      <c r="R831" s="362"/>
      <c r="S831" s="362"/>
      <c r="T831" s="362"/>
      <c r="U831" s="362"/>
      <c r="V831" s="362"/>
      <c r="W831" s="362"/>
      <c r="X831" s="362"/>
      <c r="Y831" s="362"/>
      <c r="Z831" s="362"/>
      <c r="AA831" s="362"/>
    </row>
    <row r="832">
      <c r="A832" s="314"/>
      <c r="B832" s="439"/>
      <c r="C832" s="362"/>
      <c r="D832" s="440"/>
      <c r="E832" s="441"/>
      <c r="F832" s="440"/>
      <c r="G832" s="362"/>
      <c r="H832" s="362"/>
      <c r="I832" s="362"/>
      <c r="J832" s="362"/>
      <c r="K832" s="362"/>
      <c r="L832" s="362"/>
      <c r="M832" s="362"/>
      <c r="N832" s="362"/>
      <c r="O832" s="362"/>
      <c r="P832" s="362"/>
      <c r="Q832" s="362"/>
      <c r="R832" s="362"/>
      <c r="S832" s="362"/>
      <c r="T832" s="362"/>
      <c r="U832" s="362"/>
      <c r="V832" s="362"/>
      <c r="W832" s="362"/>
      <c r="X832" s="362"/>
      <c r="Y832" s="362"/>
      <c r="Z832" s="362"/>
      <c r="AA832" s="362"/>
    </row>
    <row r="833">
      <c r="A833" s="314"/>
      <c r="B833" s="439"/>
      <c r="C833" s="362"/>
      <c r="D833" s="440"/>
      <c r="E833" s="441"/>
      <c r="F833" s="440"/>
      <c r="G833" s="362"/>
      <c r="H833" s="362"/>
      <c r="I833" s="362"/>
      <c r="J833" s="362"/>
      <c r="K833" s="362"/>
      <c r="L833" s="362"/>
      <c r="M833" s="362"/>
      <c r="N833" s="362"/>
      <c r="O833" s="362"/>
      <c r="P833" s="362"/>
      <c r="Q833" s="362"/>
      <c r="R833" s="362"/>
      <c r="S833" s="362"/>
      <c r="T833" s="362"/>
      <c r="U833" s="362"/>
      <c r="V833" s="362"/>
      <c r="W833" s="362"/>
      <c r="X833" s="362"/>
      <c r="Y833" s="362"/>
      <c r="Z833" s="362"/>
      <c r="AA833" s="362"/>
    </row>
    <row r="834">
      <c r="A834" s="314"/>
      <c r="B834" s="439"/>
      <c r="C834" s="362"/>
      <c r="D834" s="440"/>
      <c r="E834" s="441"/>
      <c r="F834" s="440"/>
      <c r="G834" s="362"/>
      <c r="H834" s="362"/>
      <c r="I834" s="362"/>
      <c r="J834" s="362"/>
      <c r="K834" s="362"/>
      <c r="L834" s="362"/>
      <c r="M834" s="362"/>
      <c r="N834" s="362"/>
      <c r="O834" s="362"/>
      <c r="P834" s="362"/>
      <c r="Q834" s="362"/>
      <c r="R834" s="362"/>
      <c r="S834" s="362"/>
      <c r="T834" s="362"/>
      <c r="U834" s="362"/>
      <c r="V834" s="362"/>
      <c r="W834" s="362"/>
      <c r="X834" s="362"/>
      <c r="Y834" s="362"/>
      <c r="Z834" s="362"/>
      <c r="AA834" s="362"/>
    </row>
    <row r="835">
      <c r="A835" s="314"/>
      <c r="B835" s="439"/>
      <c r="C835" s="362"/>
      <c r="D835" s="440"/>
      <c r="E835" s="441"/>
      <c r="F835" s="440"/>
      <c r="G835" s="362"/>
      <c r="H835" s="362"/>
      <c r="I835" s="362"/>
      <c r="J835" s="362"/>
      <c r="K835" s="362"/>
      <c r="L835" s="362"/>
      <c r="M835" s="362"/>
      <c r="N835" s="362"/>
      <c r="O835" s="362"/>
      <c r="P835" s="362"/>
      <c r="Q835" s="362"/>
      <c r="R835" s="362"/>
      <c r="S835" s="362"/>
      <c r="T835" s="362"/>
      <c r="U835" s="362"/>
      <c r="V835" s="362"/>
      <c r="W835" s="362"/>
      <c r="X835" s="362"/>
      <c r="Y835" s="362"/>
      <c r="Z835" s="362"/>
      <c r="AA835" s="362"/>
    </row>
    <row r="836">
      <c r="A836" s="314"/>
      <c r="B836" s="439"/>
      <c r="C836" s="362"/>
      <c r="D836" s="440"/>
      <c r="E836" s="441"/>
      <c r="F836" s="440"/>
      <c r="G836" s="362"/>
      <c r="H836" s="362"/>
      <c r="I836" s="362"/>
      <c r="J836" s="362"/>
      <c r="K836" s="362"/>
      <c r="L836" s="362"/>
      <c r="M836" s="362"/>
      <c r="N836" s="362"/>
      <c r="O836" s="362"/>
      <c r="P836" s="362"/>
      <c r="Q836" s="362"/>
      <c r="R836" s="362"/>
      <c r="S836" s="362"/>
      <c r="T836" s="362"/>
      <c r="U836" s="362"/>
      <c r="V836" s="362"/>
      <c r="W836" s="362"/>
      <c r="X836" s="362"/>
      <c r="Y836" s="362"/>
      <c r="Z836" s="362"/>
      <c r="AA836" s="362"/>
    </row>
    <row r="837">
      <c r="A837" s="314"/>
      <c r="B837" s="439"/>
      <c r="C837" s="362"/>
      <c r="D837" s="440"/>
      <c r="E837" s="441"/>
      <c r="F837" s="440"/>
      <c r="G837" s="362"/>
      <c r="H837" s="362"/>
      <c r="I837" s="362"/>
      <c r="J837" s="362"/>
      <c r="K837" s="362"/>
      <c r="L837" s="362"/>
      <c r="M837" s="362"/>
      <c r="N837" s="362"/>
      <c r="O837" s="362"/>
      <c r="P837" s="362"/>
      <c r="Q837" s="362"/>
      <c r="R837" s="362"/>
      <c r="S837" s="362"/>
      <c r="T837" s="362"/>
      <c r="U837" s="362"/>
      <c r="V837" s="362"/>
      <c r="W837" s="362"/>
      <c r="X837" s="362"/>
      <c r="Y837" s="362"/>
      <c r="Z837" s="362"/>
      <c r="AA837" s="362"/>
    </row>
    <row r="838">
      <c r="A838" s="314"/>
      <c r="B838" s="439"/>
      <c r="C838" s="362"/>
      <c r="D838" s="440"/>
      <c r="E838" s="441"/>
      <c r="F838" s="440"/>
      <c r="G838" s="362"/>
      <c r="H838" s="362"/>
      <c r="I838" s="362"/>
      <c r="J838" s="362"/>
      <c r="K838" s="362"/>
      <c r="L838" s="362"/>
      <c r="M838" s="362"/>
      <c r="N838" s="362"/>
      <c r="O838" s="362"/>
      <c r="P838" s="362"/>
      <c r="Q838" s="362"/>
      <c r="R838" s="362"/>
      <c r="S838" s="362"/>
      <c r="T838" s="362"/>
      <c r="U838" s="362"/>
      <c r="V838" s="362"/>
      <c r="W838" s="362"/>
      <c r="X838" s="362"/>
      <c r="Y838" s="362"/>
      <c r="Z838" s="362"/>
      <c r="AA838" s="362"/>
    </row>
    <row r="839">
      <c r="A839" s="314"/>
      <c r="B839" s="439"/>
      <c r="C839" s="362"/>
      <c r="D839" s="440"/>
      <c r="E839" s="441"/>
      <c r="F839" s="440"/>
      <c r="G839" s="362"/>
      <c r="H839" s="362"/>
      <c r="I839" s="362"/>
      <c r="J839" s="362"/>
      <c r="K839" s="362"/>
      <c r="L839" s="362"/>
      <c r="M839" s="362"/>
      <c r="N839" s="362"/>
      <c r="O839" s="362"/>
      <c r="P839" s="362"/>
      <c r="Q839" s="362"/>
      <c r="R839" s="362"/>
      <c r="S839" s="362"/>
      <c r="T839" s="362"/>
      <c r="U839" s="362"/>
      <c r="V839" s="362"/>
      <c r="W839" s="362"/>
      <c r="X839" s="362"/>
      <c r="Y839" s="362"/>
      <c r="Z839" s="362"/>
      <c r="AA839" s="362"/>
    </row>
    <row r="840">
      <c r="A840" s="314"/>
      <c r="B840" s="439"/>
      <c r="C840" s="362"/>
      <c r="D840" s="440"/>
      <c r="E840" s="441"/>
      <c r="F840" s="440"/>
      <c r="G840" s="362"/>
      <c r="H840" s="362"/>
      <c r="I840" s="362"/>
      <c r="J840" s="362"/>
      <c r="K840" s="362"/>
      <c r="L840" s="362"/>
      <c r="M840" s="362"/>
      <c r="N840" s="362"/>
      <c r="O840" s="362"/>
      <c r="P840" s="362"/>
      <c r="Q840" s="362"/>
      <c r="R840" s="362"/>
      <c r="S840" s="362"/>
      <c r="T840" s="362"/>
      <c r="U840" s="362"/>
      <c r="V840" s="362"/>
      <c r="W840" s="362"/>
      <c r="X840" s="362"/>
      <c r="Y840" s="362"/>
      <c r="Z840" s="362"/>
      <c r="AA840" s="362"/>
    </row>
    <row r="841">
      <c r="A841" s="314"/>
      <c r="B841" s="439"/>
      <c r="C841" s="362"/>
      <c r="D841" s="440"/>
      <c r="E841" s="441"/>
      <c r="F841" s="440"/>
      <c r="G841" s="362"/>
      <c r="H841" s="362"/>
      <c r="I841" s="362"/>
      <c r="J841" s="362"/>
      <c r="K841" s="362"/>
      <c r="L841" s="362"/>
      <c r="M841" s="362"/>
      <c r="N841" s="362"/>
      <c r="O841" s="362"/>
      <c r="P841" s="362"/>
      <c r="Q841" s="362"/>
      <c r="R841" s="362"/>
      <c r="S841" s="362"/>
      <c r="T841" s="362"/>
      <c r="U841" s="362"/>
      <c r="V841" s="362"/>
      <c r="W841" s="362"/>
      <c r="X841" s="362"/>
      <c r="Y841" s="362"/>
      <c r="Z841" s="362"/>
      <c r="AA841" s="362"/>
    </row>
    <row r="842">
      <c r="A842" s="314"/>
      <c r="B842" s="439"/>
      <c r="C842" s="362"/>
      <c r="D842" s="440"/>
      <c r="E842" s="441"/>
      <c r="F842" s="440"/>
      <c r="G842" s="362"/>
      <c r="H842" s="362"/>
      <c r="I842" s="362"/>
      <c r="J842" s="362"/>
      <c r="K842" s="362"/>
      <c r="L842" s="362"/>
      <c r="M842" s="362"/>
      <c r="N842" s="362"/>
      <c r="O842" s="362"/>
      <c r="P842" s="362"/>
      <c r="Q842" s="362"/>
      <c r="R842" s="362"/>
      <c r="S842" s="362"/>
      <c r="T842" s="362"/>
      <c r="U842" s="362"/>
      <c r="V842" s="362"/>
      <c r="W842" s="362"/>
      <c r="X842" s="362"/>
      <c r="Y842" s="362"/>
      <c r="Z842" s="362"/>
      <c r="AA842" s="362"/>
    </row>
    <row r="843">
      <c r="A843" s="314"/>
      <c r="B843" s="439"/>
      <c r="C843" s="362"/>
      <c r="D843" s="440"/>
      <c r="E843" s="441"/>
      <c r="F843" s="440"/>
      <c r="G843" s="362"/>
      <c r="H843" s="362"/>
      <c r="I843" s="362"/>
      <c r="J843" s="362"/>
      <c r="K843" s="362"/>
      <c r="L843" s="362"/>
      <c r="M843" s="362"/>
      <c r="N843" s="362"/>
      <c r="O843" s="362"/>
      <c r="P843" s="362"/>
      <c r="Q843" s="362"/>
      <c r="R843" s="362"/>
      <c r="S843" s="362"/>
      <c r="T843" s="362"/>
      <c r="U843" s="362"/>
      <c r="V843" s="362"/>
      <c r="W843" s="362"/>
      <c r="X843" s="362"/>
      <c r="Y843" s="362"/>
      <c r="Z843" s="362"/>
      <c r="AA843" s="362"/>
    </row>
    <row r="844">
      <c r="A844" s="314"/>
      <c r="B844" s="439"/>
      <c r="C844" s="362"/>
      <c r="D844" s="440"/>
      <c r="E844" s="441"/>
      <c r="F844" s="440"/>
      <c r="G844" s="362"/>
      <c r="H844" s="362"/>
      <c r="I844" s="362"/>
      <c r="J844" s="362"/>
      <c r="K844" s="362"/>
      <c r="L844" s="362"/>
      <c r="M844" s="362"/>
      <c r="N844" s="362"/>
      <c r="O844" s="362"/>
      <c r="P844" s="362"/>
      <c r="Q844" s="362"/>
      <c r="R844" s="362"/>
      <c r="S844" s="362"/>
      <c r="T844" s="362"/>
      <c r="U844" s="362"/>
      <c r="V844" s="362"/>
      <c r="W844" s="362"/>
      <c r="X844" s="362"/>
      <c r="Y844" s="362"/>
      <c r="Z844" s="362"/>
      <c r="AA844" s="362"/>
    </row>
    <row r="845">
      <c r="A845" s="314"/>
      <c r="B845" s="439"/>
      <c r="C845" s="362"/>
      <c r="D845" s="440"/>
      <c r="E845" s="441"/>
      <c r="F845" s="440"/>
      <c r="G845" s="362"/>
      <c r="H845" s="362"/>
      <c r="I845" s="362"/>
      <c r="J845" s="362"/>
      <c r="K845" s="362"/>
      <c r="L845" s="362"/>
      <c r="M845" s="362"/>
      <c r="N845" s="362"/>
      <c r="O845" s="362"/>
      <c r="P845" s="362"/>
      <c r="Q845" s="362"/>
      <c r="R845" s="362"/>
      <c r="S845" s="362"/>
      <c r="T845" s="362"/>
      <c r="U845" s="362"/>
      <c r="V845" s="362"/>
      <c r="W845" s="362"/>
      <c r="X845" s="362"/>
      <c r="Y845" s="362"/>
      <c r="Z845" s="362"/>
      <c r="AA845" s="362"/>
    </row>
    <row r="846">
      <c r="A846" s="314"/>
      <c r="B846" s="439"/>
      <c r="C846" s="362"/>
      <c r="D846" s="440"/>
      <c r="E846" s="441"/>
      <c r="F846" s="440"/>
      <c r="G846" s="362"/>
      <c r="H846" s="362"/>
      <c r="I846" s="362"/>
      <c r="J846" s="362"/>
      <c r="K846" s="362"/>
      <c r="L846" s="362"/>
      <c r="M846" s="362"/>
      <c r="N846" s="362"/>
      <c r="O846" s="362"/>
      <c r="P846" s="362"/>
      <c r="Q846" s="362"/>
      <c r="R846" s="362"/>
      <c r="S846" s="362"/>
      <c r="T846" s="362"/>
      <c r="U846" s="362"/>
      <c r="V846" s="362"/>
      <c r="W846" s="362"/>
      <c r="X846" s="362"/>
      <c r="Y846" s="362"/>
      <c r="Z846" s="362"/>
      <c r="AA846" s="362"/>
    </row>
    <row r="847">
      <c r="A847" s="314"/>
      <c r="B847" s="439"/>
      <c r="C847" s="362"/>
      <c r="D847" s="440"/>
      <c r="E847" s="441"/>
      <c r="F847" s="440"/>
      <c r="G847" s="362"/>
      <c r="H847" s="362"/>
      <c r="I847" s="362"/>
      <c r="J847" s="362"/>
      <c r="K847" s="362"/>
      <c r="L847" s="362"/>
      <c r="M847" s="362"/>
      <c r="N847" s="362"/>
      <c r="O847" s="362"/>
      <c r="P847" s="362"/>
      <c r="Q847" s="362"/>
      <c r="R847" s="362"/>
      <c r="S847" s="362"/>
      <c r="T847" s="362"/>
      <c r="U847" s="362"/>
      <c r="V847" s="362"/>
      <c r="W847" s="362"/>
      <c r="X847" s="362"/>
      <c r="Y847" s="362"/>
      <c r="Z847" s="362"/>
      <c r="AA847" s="362"/>
    </row>
    <row r="848">
      <c r="A848" s="314"/>
      <c r="B848" s="439"/>
      <c r="C848" s="362"/>
      <c r="D848" s="440"/>
      <c r="E848" s="441"/>
      <c r="F848" s="440"/>
      <c r="G848" s="362"/>
      <c r="H848" s="362"/>
      <c r="I848" s="362"/>
      <c r="J848" s="362"/>
      <c r="K848" s="362"/>
      <c r="L848" s="362"/>
      <c r="M848" s="362"/>
      <c r="N848" s="362"/>
      <c r="O848" s="362"/>
      <c r="P848" s="362"/>
      <c r="Q848" s="362"/>
      <c r="R848" s="362"/>
      <c r="S848" s="362"/>
      <c r="T848" s="362"/>
      <c r="U848" s="362"/>
      <c r="V848" s="362"/>
      <c r="W848" s="362"/>
      <c r="X848" s="362"/>
      <c r="Y848" s="362"/>
      <c r="Z848" s="362"/>
      <c r="AA848" s="362"/>
    </row>
    <row r="849">
      <c r="A849" s="314"/>
      <c r="B849" s="439"/>
      <c r="C849" s="362"/>
      <c r="D849" s="440"/>
      <c r="E849" s="441"/>
      <c r="F849" s="440"/>
      <c r="G849" s="362"/>
      <c r="H849" s="362"/>
      <c r="I849" s="362"/>
      <c r="J849" s="362"/>
      <c r="K849" s="362"/>
      <c r="L849" s="362"/>
      <c r="M849" s="362"/>
      <c r="N849" s="362"/>
      <c r="O849" s="362"/>
      <c r="P849" s="362"/>
      <c r="Q849" s="362"/>
      <c r="R849" s="362"/>
      <c r="S849" s="362"/>
      <c r="T849" s="362"/>
      <c r="U849" s="362"/>
      <c r="V849" s="362"/>
      <c r="W849" s="362"/>
      <c r="X849" s="362"/>
      <c r="Y849" s="362"/>
      <c r="Z849" s="362"/>
      <c r="AA849" s="362"/>
    </row>
    <row r="850">
      <c r="A850" s="314"/>
      <c r="B850" s="439"/>
      <c r="C850" s="362"/>
      <c r="D850" s="440"/>
      <c r="E850" s="441"/>
      <c r="F850" s="440"/>
      <c r="G850" s="362"/>
      <c r="H850" s="362"/>
      <c r="I850" s="362"/>
      <c r="J850" s="362"/>
      <c r="K850" s="362"/>
      <c r="L850" s="362"/>
      <c r="M850" s="362"/>
      <c r="N850" s="362"/>
      <c r="O850" s="362"/>
      <c r="P850" s="362"/>
      <c r="Q850" s="362"/>
      <c r="R850" s="362"/>
      <c r="S850" s="362"/>
      <c r="T850" s="362"/>
      <c r="U850" s="362"/>
      <c r="V850" s="362"/>
      <c r="W850" s="362"/>
      <c r="X850" s="362"/>
      <c r="Y850" s="362"/>
      <c r="Z850" s="362"/>
      <c r="AA850" s="362"/>
    </row>
    <row r="851">
      <c r="A851" s="314"/>
      <c r="B851" s="439"/>
      <c r="C851" s="362"/>
      <c r="D851" s="440"/>
      <c r="E851" s="441"/>
      <c r="F851" s="440"/>
      <c r="G851" s="362"/>
      <c r="H851" s="362"/>
      <c r="I851" s="362"/>
      <c r="J851" s="362"/>
      <c r="K851" s="362"/>
      <c r="L851" s="362"/>
      <c r="M851" s="362"/>
      <c r="N851" s="362"/>
      <c r="O851" s="362"/>
      <c r="P851" s="362"/>
      <c r="Q851" s="362"/>
      <c r="R851" s="362"/>
      <c r="S851" s="362"/>
      <c r="T851" s="362"/>
      <c r="U851" s="362"/>
      <c r="V851" s="362"/>
      <c r="W851" s="362"/>
      <c r="X851" s="362"/>
      <c r="Y851" s="362"/>
      <c r="Z851" s="362"/>
      <c r="AA851" s="362"/>
    </row>
    <row r="852">
      <c r="A852" s="314"/>
      <c r="B852" s="439"/>
      <c r="C852" s="362"/>
      <c r="D852" s="440"/>
      <c r="E852" s="441"/>
      <c r="F852" s="440"/>
      <c r="G852" s="362"/>
      <c r="H852" s="362"/>
      <c r="I852" s="362"/>
      <c r="J852" s="362"/>
      <c r="K852" s="362"/>
      <c r="L852" s="362"/>
      <c r="M852" s="362"/>
      <c r="N852" s="362"/>
      <c r="O852" s="362"/>
      <c r="P852" s="362"/>
      <c r="Q852" s="362"/>
      <c r="R852" s="362"/>
      <c r="S852" s="362"/>
      <c r="T852" s="362"/>
      <c r="U852" s="362"/>
      <c r="V852" s="362"/>
      <c r="W852" s="362"/>
      <c r="X852" s="362"/>
      <c r="Y852" s="362"/>
      <c r="Z852" s="362"/>
      <c r="AA852" s="362"/>
    </row>
    <row r="853">
      <c r="A853" s="314"/>
      <c r="B853" s="439"/>
      <c r="C853" s="362"/>
      <c r="D853" s="440"/>
      <c r="E853" s="441"/>
      <c r="F853" s="440"/>
      <c r="G853" s="362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362"/>
      <c r="S853" s="362"/>
      <c r="T853" s="362"/>
      <c r="U853" s="362"/>
      <c r="V853" s="362"/>
      <c r="W853" s="362"/>
      <c r="X853" s="362"/>
      <c r="Y853" s="362"/>
      <c r="Z853" s="362"/>
      <c r="AA853" s="362"/>
    </row>
    <row r="854">
      <c r="A854" s="314"/>
      <c r="B854" s="439"/>
      <c r="C854" s="362"/>
      <c r="D854" s="440"/>
      <c r="E854" s="441"/>
      <c r="F854" s="440"/>
      <c r="G854" s="362"/>
      <c r="H854" s="362"/>
      <c r="I854" s="362"/>
      <c r="J854" s="362"/>
      <c r="K854" s="362"/>
      <c r="L854" s="362"/>
      <c r="M854" s="362"/>
      <c r="N854" s="362"/>
      <c r="O854" s="362"/>
      <c r="P854" s="362"/>
      <c r="Q854" s="362"/>
      <c r="R854" s="362"/>
      <c r="S854" s="362"/>
      <c r="T854" s="362"/>
      <c r="U854" s="362"/>
      <c r="V854" s="362"/>
      <c r="W854" s="362"/>
      <c r="X854" s="362"/>
      <c r="Y854" s="362"/>
      <c r="Z854" s="362"/>
      <c r="AA854" s="362"/>
    </row>
    <row r="855">
      <c r="A855" s="314"/>
      <c r="B855" s="439"/>
      <c r="C855" s="362"/>
      <c r="D855" s="440"/>
      <c r="E855" s="441"/>
      <c r="F855" s="440"/>
      <c r="G855" s="362"/>
      <c r="H855" s="362"/>
      <c r="I855" s="362"/>
      <c r="J855" s="362"/>
      <c r="K855" s="362"/>
      <c r="L855" s="362"/>
      <c r="M855" s="362"/>
      <c r="N855" s="362"/>
      <c r="O855" s="362"/>
      <c r="P855" s="362"/>
      <c r="Q855" s="362"/>
      <c r="R855" s="362"/>
      <c r="S855" s="362"/>
      <c r="T855" s="362"/>
      <c r="U855" s="362"/>
      <c r="V855" s="362"/>
      <c r="W855" s="362"/>
      <c r="X855" s="362"/>
      <c r="Y855" s="362"/>
      <c r="Z855" s="362"/>
      <c r="AA855" s="362"/>
    </row>
    <row r="856">
      <c r="A856" s="314"/>
      <c r="B856" s="439"/>
      <c r="C856" s="362"/>
      <c r="D856" s="440"/>
      <c r="E856" s="441"/>
      <c r="F856" s="440"/>
      <c r="G856" s="362"/>
      <c r="H856" s="362"/>
      <c r="I856" s="362"/>
      <c r="J856" s="362"/>
      <c r="K856" s="362"/>
      <c r="L856" s="362"/>
      <c r="M856" s="362"/>
      <c r="N856" s="362"/>
      <c r="O856" s="362"/>
      <c r="P856" s="362"/>
      <c r="Q856" s="362"/>
      <c r="R856" s="362"/>
      <c r="S856" s="362"/>
      <c r="T856" s="362"/>
      <c r="U856" s="362"/>
      <c r="V856" s="362"/>
      <c r="W856" s="362"/>
      <c r="X856" s="362"/>
      <c r="Y856" s="362"/>
      <c r="Z856" s="362"/>
      <c r="AA856" s="362"/>
    </row>
    <row r="857">
      <c r="A857" s="314"/>
      <c r="B857" s="439"/>
      <c r="C857" s="362"/>
      <c r="D857" s="440"/>
      <c r="E857" s="441"/>
      <c r="F857" s="440"/>
      <c r="G857" s="362"/>
      <c r="H857" s="362"/>
      <c r="I857" s="362"/>
      <c r="J857" s="362"/>
      <c r="K857" s="362"/>
      <c r="L857" s="362"/>
      <c r="M857" s="362"/>
      <c r="N857" s="362"/>
      <c r="O857" s="362"/>
      <c r="P857" s="362"/>
      <c r="Q857" s="362"/>
      <c r="R857" s="362"/>
      <c r="S857" s="362"/>
      <c r="T857" s="362"/>
      <c r="U857" s="362"/>
      <c r="V857" s="362"/>
      <c r="W857" s="362"/>
      <c r="X857" s="362"/>
      <c r="Y857" s="362"/>
      <c r="Z857" s="362"/>
      <c r="AA857" s="362"/>
    </row>
    <row r="858">
      <c r="A858" s="314"/>
      <c r="B858" s="439"/>
      <c r="C858" s="362"/>
      <c r="D858" s="440"/>
      <c r="E858" s="441"/>
      <c r="F858" s="440"/>
      <c r="G858" s="362"/>
      <c r="H858" s="362"/>
      <c r="I858" s="362"/>
      <c r="J858" s="362"/>
      <c r="K858" s="362"/>
      <c r="L858" s="362"/>
      <c r="M858" s="362"/>
      <c r="N858" s="362"/>
      <c r="O858" s="362"/>
      <c r="P858" s="362"/>
      <c r="Q858" s="362"/>
      <c r="R858" s="362"/>
      <c r="S858" s="362"/>
      <c r="T858" s="362"/>
      <c r="U858" s="362"/>
      <c r="V858" s="362"/>
      <c r="W858" s="362"/>
      <c r="X858" s="362"/>
      <c r="Y858" s="362"/>
      <c r="Z858" s="362"/>
      <c r="AA858" s="362"/>
    </row>
    <row r="859">
      <c r="A859" s="314"/>
      <c r="B859" s="439"/>
      <c r="C859" s="362"/>
      <c r="D859" s="440"/>
      <c r="E859" s="441"/>
      <c r="F859" s="440"/>
      <c r="G859" s="362"/>
      <c r="H859" s="362"/>
      <c r="I859" s="362"/>
      <c r="J859" s="362"/>
      <c r="K859" s="362"/>
      <c r="L859" s="362"/>
      <c r="M859" s="362"/>
      <c r="N859" s="362"/>
      <c r="O859" s="362"/>
      <c r="P859" s="362"/>
      <c r="Q859" s="362"/>
      <c r="R859" s="362"/>
      <c r="S859" s="362"/>
      <c r="T859" s="362"/>
      <c r="U859" s="362"/>
      <c r="V859" s="362"/>
      <c r="W859" s="362"/>
      <c r="X859" s="362"/>
      <c r="Y859" s="362"/>
      <c r="Z859" s="362"/>
      <c r="AA859" s="362"/>
    </row>
    <row r="860">
      <c r="A860" s="314"/>
      <c r="B860" s="439"/>
      <c r="C860" s="362"/>
      <c r="D860" s="440"/>
      <c r="E860" s="441"/>
      <c r="F860" s="440"/>
      <c r="G860" s="362"/>
      <c r="H860" s="362"/>
      <c r="I860" s="362"/>
      <c r="J860" s="362"/>
      <c r="K860" s="362"/>
      <c r="L860" s="362"/>
      <c r="M860" s="362"/>
      <c r="N860" s="362"/>
      <c r="O860" s="362"/>
      <c r="P860" s="362"/>
      <c r="Q860" s="362"/>
      <c r="R860" s="362"/>
      <c r="S860" s="362"/>
      <c r="T860" s="362"/>
      <c r="U860" s="362"/>
      <c r="V860" s="362"/>
      <c r="W860" s="362"/>
      <c r="X860" s="362"/>
      <c r="Y860" s="362"/>
      <c r="Z860" s="362"/>
      <c r="AA860" s="362"/>
    </row>
    <row r="861">
      <c r="A861" s="314"/>
      <c r="B861" s="439"/>
      <c r="C861" s="362"/>
      <c r="D861" s="440"/>
      <c r="E861" s="441"/>
      <c r="F861" s="440"/>
      <c r="G861" s="362"/>
      <c r="H861" s="362"/>
      <c r="I861" s="362"/>
      <c r="J861" s="362"/>
      <c r="K861" s="362"/>
      <c r="L861" s="362"/>
      <c r="M861" s="362"/>
      <c r="N861" s="362"/>
      <c r="O861" s="362"/>
      <c r="P861" s="362"/>
      <c r="Q861" s="362"/>
      <c r="R861" s="362"/>
      <c r="S861" s="362"/>
      <c r="T861" s="362"/>
      <c r="U861" s="362"/>
      <c r="V861" s="362"/>
      <c r="W861" s="362"/>
      <c r="X861" s="362"/>
      <c r="Y861" s="362"/>
      <c r="Z861" s="362"/>
      <c r="AA861" s="362"/>
    </row>
    <row r="862">
      <c r="A862" s="314"/>
      <c r="B862" s="439"/>
      <c r="C862" s="362"/>
      <c r="D862" s="440"/>
      <c r="E862" s="441"/>
      <c r="F862" s="440"/>
      <c r="G862" s="362"/>
      <c r="H862" s="362"/>
      <c r="I862" s="362"/>
      <c r="J862" s="362"/>
      <c r="K862" s="362"/>
      <c r="L862" s="362"/>
      <c r="M862" s="362"/>
      <c r="N862" s="362"/>
      <c r="O862" s="362"/>
      <c r="P862" s="362"/>
      <c r="Q862" s="362"/>
      <c r="R862" s="362"/>
      <c r="S862" s="362"/>
      <c r="T862" s="362"/>
      <c r="U862" s="362"/>
      <c r="V862" s="362"/>
      <c r="W862" s="362"/>
      <c r="X862" s="362"/>
      <c r="Y862" s="362"/>
      <c r="Z862" s="362"/>
      <c r="AA862" s="362"/>
    </row>
    <row r="863">
      <c r="A863" s="314"/>
      <c r="B863" s="439"/>
      <c r="C863" s="362"/>
      <c r="D863" s="440"/>
      <c r="E863" s="441"/>
      <c r="F863" s="440"/>
      <c r="G863" s="362"/>
      <c r="H863" s="362"/>
      <c r="I863" s="362"/>
      <c r="J863" s="362"/>
      <c r="K863" s="362"/>
      <c r="L863" s="362"/>
      <c r="M863" s="362"/>
      <c r="N863" s="362"/>
      <c r="O863" s="362"/>
      <c r="P863" s="362"/>
      <c r="Q863" s="362"/>
      <c r="R863" s="362"/>
      <c r="S863" s="362"/>
      <c r="T863" s="362"/>
      <c r="U863" s="362"/>
      <c r="V863" s="362"/>
      <c r="W863" s="362"/>
      <c r="X863" s="362"/>
      <c r="Y863" s="362"/>
      <c r="Z863" s="362"/>
      <c r="AA863" s="362"/>
    </row>
    <row r="864">
      <c r="A864" s="314"/>
      <c r="B864" s="439"/>
      <c r="C864" s="362"/>
      <c r="D864" s="440"/>
      <c r="E864" s="441"/>
      <c r="F864" s="440"/>
      <c r="G864" s="362"/>
      <c r="H864" s="362"/>
      <c r="I864" s="362"/>
      <c r="J864" s="362"/>
      <c r="K864" s="362"/>
      <c r="L864" s="362"/>
      <c r="M864" s="362"/>
      <c r="N864" s="362"/>
      <c r="O864" s="362"/>
      <c r="P864" s="362"/>
      <c r="Q864" s="362"/>
      <c r="R864" s="362"/>
      <c r="S864" s="362"/>
      <c r="T864" s="362"/>
      <c r="U864" s="362"/>
      <c r="V864" s="362"/>
      <c r="W864" s="362"/>
      <c r="X864" s="362"/>
      <c r="Y864" s="362"/>
      <c r="Z864" s="362"/>
      <c r="AA864" s="362"/>
    </row>
    <row r="865">
      <c r="A865" s="314"/>
      <c r="B865" s="439"/>
      <c r="C865" s="362"/>
      <c r="D865" s="440"/>
      <c r="E865" s="441"/>
      <c r="F865" s="440"/>
      <c r="G865" s="362"/>
      <c r="H865" s="362"/>
      <c r="I865" s="362"/>
      <c r="J865" s="362"/>
      <c r="K865" s="362"/>
      <c r="L865" s="362"/>
      <c r="M865" s="362"/>
      <c r="N865" s="362"/>
      <c r="O865" s="362"/>
      <c r="P865" s="362"/>
      <c r="Q865" s="362"/>
      <c r="R865" s="362"/>
      <c r="S865" s="362"/>
      <c r="T865" s="362"/>
      <c r="U865" s="362"/>
      <c r="V865" s="362"/>
      <c r="W865" s="362"/>
      <c r="X865" s="362"/>
      <c r="Y865" s="362"/>
      <c r="Z865" s="362"/>
      <c r="AA865" s="362"/>
    </row>
    <row r="866">
      <c r="A866" s="314"/>
      <c r="B866" s="439"/>
      <c r="C866" s="362"/>
      <c r="D866" s="440"/>
      <c r="E866" s="441"/>
      <c r="F866" s="440"/>
      <c r="G866" s="362"/>
      <c r="H866" s="362"/>
      <c r="I866" s="362"/>
      <c r="J866" s="362"/>
      <c r="K866" s="362"/>
      <c r="L866" s="362"/>
      <c r="M866" s="362"/>
      <c r="N866" s="362"/>
      <c r="O866" s="362"/>
      <c r="P866" s="362"/>
      <c r="Q866" s="362"/>
      <c r="R866" s="362"/>
      <c r="S866" s="362"/>
      <c r="T866" s="362"/>
      <c r="U866" s="362"/>
      <c r="V866" s="362"/>
      <c r="W866" s="362"/>
      <c r="X866" s="362"/>
      <c r="Y866" s="362"/>
      <c r="Z866" s="362"/>
      <c r="AA866" s="362"/>
    </row>
    <row r="867">
      <c r="A867" s="314"/>
      <c r="B867" s="439"/>
      <c r="C867" s="362"/>
      <c r="D867" s="440"/>
      <c r="E867" s="441"/>
      <c r="F867" s="440"/>
      <c r="G867" s="362"/>
      <c r="H867" s="362"/>
      <c r="I867" s="362"/>
      <c r="J867" s="362"/>
      <c r="K867" s="362"/>
      <c r="L867" s="362"/>
      <c r="M867" s="362"/>
      <c r="N867" s="362"/>
      <c r="O867" s="362"/>
      <c r="P867" s="362"/>
      <c r="Q867" s="362"/>
      <c r="R867" s="362"/>
      <c r="S867" s="362"/>
      <c r="T867" s="362"/>
      <c r="U867" s="362"/>
      <c r="V867" s="362"/>
      <c r="W867" s="362"/>
      <c r="X867" s="362"/>
      <c r="Y867" s="362"/>
      <c r="Z867" s="362"/>
      <c r="AA867" s="362"/>
    </row>
    <row r="868">
      <c r="A868" s="314"/>
      <c r="B868" s="439"/>
      <c r="C868" s="362"/>
      <c r="D868" s="440"/>
      <c r="E868" s="441"/>
      <c r="F868" s="440"/>
      <c r="G868" s="362"/>
      <c r="H868" s="362"/>
      <c r="I868" s="362"/>
      <c r="J868" s="362"/>
      <c r="K868" s="362"/>
      <c r="L868" s="362"/>
      <c r="M868" s="362"/>
      <c r="N868" s="362"/>
      <c r="O868" s="362"/>
      <c r="P868" s="362"/>
      <c r="Q868" s="362"/>
      <c r="R868" s="362"/>
      <c r="S868" s="362"/>
      <c r="T868" s="362"/>
      <c r="U868" s="362"/>
      <c r="V868" s="362"/>
      <c r="W868" s="362"/>
      <c r="X868" s="362"/>
      <c r="Y868" s="362"/>
      <c r="Z868" s="362"/>
      <c r="AA868" s="362"/>
    </row>
    <row r="869">
      <c r="A869" s="314"/>
      <c r="B869" s="439"/>
      <c r="C869" s="362"/>
      <c r="D869" s="440"/>
      <c r="E869" s="441"/>
      <c r="F869" s="440"/>
      <c r="G869" s="362"/>
      <c r="H869" s="362"/>
      <c r="I869" s="362"/>
      <c r="J869" s="362"/>
      <c r="K869" s="362"/>
      <c r="L869" s="362"/>
      <c r="M869" s="362"/>
      <c r="N869" s="362"/>
      <c r="O869" s="362"/>
      <c r="P869" s="362"/>
      <c r="Q869" s="362"/>
      <c r="R869" s="362"/>
      <c r="S869" s="362"/>
      <c r="T869" s="362"/>
      <c r="U869" s="362"/>
      <c r="V869" s="362"/>
      <c r="W869" s="362"/>
      <c r="X869" s="362"/>
      <c r="Y869" s="362"/>
      <c r="Z869" s="362"/>
      <c r="AA869" s="362"/>
    </row>
    <row r="870">
      <c r="A870" s="314"/>
      <c r="B870" s="439"/>
      <c r="C870" s="362"/>
      <c r="D870" s="440"/>
      <c r="E870" s="441"/>
      <c r="F870" s="440"/>
      <c r="G870" s="362"/>
      <c r="H870" s="362"/>
      <c r="I870" s="362"/>
      <c r="J870" s="362"/>
      <c r="K870" s="362"/>
      <c r="L870" s="362"/>
      <c r="M870" s="362"/>
      <c r="N870" s="362"/>
      <c r="O870" s="362"/>
      <c r="P870" s="362"/>
      <c r="Q870" s="362"/>
      <c r="R870" s="362"/>
      <c r="S870" s="362"/>
      <c r="T870" s="362"/>
      <c r="U870" s="362"/>
      <c r="V870" s="362"/>
      <c r="W870" s="362"/>
      <c r="X870" s="362"/>
      <c r="Y870" s="362"/>
      <c r="Z870" s="362"/>
      <c r="AA870" s="362"/>
    </row>
    <row r="871">
      <c r="A871" s="314"/>
      <c r="B871" s="439"/>
      <c r="C871" s="362"/>
      <c r="D871" s="440"/>
      <c r="E871" s="441"/>
      <c r="F871" s="440"/>
      <c r="G871" s="362"/>
      <c r="H871" s="362"/>
      <c r="I871" s="362"/>
      <c r="J871" s="362"/>
      <c r="K871" s="362"/>
      <c r="L871" s="362"/>
      <c r="M871" s="362"/>
      <c r="N871" s="362"/>
      <c r="O871" s="362"/>
      <c r="P871" s="362"/>
      <c r="Q871" s="362"/>
      <c r="R871" s="362"/>
      <c r="S871" s="362"/>
      <c r="T871" s="362"/>
      <c r="U871" s="362"/>
      <c r="V871" s="362"/>
      <c r="W871" s="362"/>
      <c r="X871" s="362"/>
      <c r="Y871" s="362"/>
      <c r="Z871" s="362"/>
      <c r="AA871" s="362"/>
    </row>
    <row r="872">
      <c r="A872" s="314"/>
      <c r="B872" s="439"/>
      <c r="C872" s="362"/>
      <c r="D872" s="440"/>
      <c r="E872" s="441"/>
      <c r="F872" s="440"/>
      <c r="G872" s="362"/>
      <c r="H872" s="362"/>
      <c r="I872" s="362"/>
      <c r="J872" s="362"/>
      <c r="K872" s="362"/>
      <c r="L872" s="362"/>
      <c r="M872" s="362"/>
      <c r="N872" s="362"/>
      <c r="O872" s="362"/>
      <c r="P872" s="362"/>
      <c r="Q872" s="362"/>
      <c r="R872" s="362"/>
      <c r="S872" s="362"/>
      <c r="T872" s="362"/>
      <c r="U872" s="362"/>
      <c r="V872" s="362"/>
      <c r="W872" s="362"/>
      <c r="X872" s="362"/>
      <c r="Y872" s="362"/>
      <c r="Z872" s="362"/>
      <c r="AA872" s="362"/>
    </row>
    <row r="873">
      <c r="A873" s="314"/>
      <c r="B873" s="439"/>
      <c r="C873" s="362"/>
      <c r="D873" s="440"/>
      <c r="E873" s="441"/>
      <c r="F873" s="440"/>
      <c r="G873" s="362"/>
      <c r="H873" s="362"/>
      <c r="I873" s="362"/>
      <c r="J873" s="362"/>
      <c r="K873" s="362"/>
      <c r="L873" s="362"/>
      <c r="M873" s="362"/>
      <c r="N873" s="362"/>
      <c r="O873" s="362"/>
      <c r="P873" s="362"/>
      <c r="Q873" s="362"/>
      <c r="R873" s="362"/>
      <c r="S873" s="362"/>
      <c r="T873" s="362"/>
      <c r="U873" s="362"/>
      <c r="V873" s="362"/>
      <c r="W873" s="362"/>
      <c r="X873" s="362"/>
      <c r="Y873" s="362"/>
      <c r="Z873" s="362"/>
      <c r="AA873" s="362"/>
    </row>
    <row r="874">
      <c r="A874" s="314"/>
      <c r="B874" s="439"/>
      <c r="C874" s="362"/>
      <c r="D874" s="440"/>
      <c r="E874" s="441"/>
      <c r="F874" s="440"/>
      <c r="G874" s="362"/>
      <c r="H874" s="362"/>
      <c r="I874" s="362"/>
      <c r="J874" s="362"/>
      <c r="K874" s="362"/>
      <c r="L874" s="362"/>
      <c r="M874" s="362"/>
      <c r="N874" s="362"/>
      <c r="O874" s="362"/>
      <c r="P874" s="362"/>
      <c r="Q874" s="362"/>
      <c r="R874" s="362"/>
      <c r="S874" s="362"/>
      <c r="T874" s="362"/>
      <c r="U874" s="362"/>
      <c r="V874" s="362"/>
      <c r="W874" s="362"/>
      <c r="X874" s="362"/>
      <c r="Y874" s="362"/>
      <c r="Z874" s="362"/>
      <c r="AA874" s="362"/>
    </row>
    <row r="875">
      <c r="A875" s="314"/>
      <c r="B875" s="439"/>
      <c r="C875" s="362"/>
      <c r="D875" s="440"/>
      <c r="E875" s="441"/>
      <c r="F875" s="440"/>
      <c r="G875" s="362"/>
      <c r="H875" s="362"/>
      <c r="I875" s="362"/>
      <c r="J875" s="362"/>
      <c r="K875" s="362"/>
      <c r="L875" s="362"/>
      <c r="M875" s="362"/>
      <c r="N875" s="362"/>
      <c r="O875" s="362"/>
      <c r="P875" s="362"/>
      <c r="Q875" s="362"/>
      <c r="R875" s="362"/>
      <c r="S875" s="362"/>
      <c r="T875" s="362"/>
      <c r="U875" s="362"/>
      <c r="V875" s="362"/>
      <c r="W875" s="362"/>
      <c r="X875" s="362"/>
      <c r="Y875" s="362"/>
      <c r="Z875" s="362"/>
      <c r="AA875" s="362"/>
    </row>
    <row r="876">
      <c r="A876" s="314"/>
      <c r="B876" s="439"/>
      <c r="C876" s="362"/>
      <c r="D876" s="440"/>
      <c r="E876" s="441"/>
      <c r="F876" s="440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  <c r="S876" s="362"/>
      <c r="T876" s="362"/>
      <c r="U876" s="362"/>
      <c r="V876" s="362"/>
      <c r="W876" s="362"/>
      <c r="X876" s="362"/>
      <c r="Y876" s="362"/>
      <c r="Z876" s="362"/>
      <c r="AA876" s="362"/>
    </row>
    <row r="877">
      <c r="A877" s="314"/>
      <c r="B877" s="439"/>
      <c r="C877" s="362"/>
      <c r="D877" s="440"/>
      <c r="E877" s="441"/>
      <c r="F877" s="440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  <c r="S877" s="362"/>
      <c r="T877" s="362"/>
      <c r="U877" s="362"/>
      <c r="V877" s="362"/>
      <c r="W877" s="362"/>
      <c r="X877" s="362"/>
      <c r="Y877" s="362"/>
      <c r="Z877" s="362"/>
      <c r="AA877" s="362"/>
    </row>
    <row r="878">
      <c r="A878" s="314"/>
      <c r="B878" s="439"/>
      <c r="C878" s="362"/>
      <c r="D878" s="440"/>
      <c r="E878" s="441"/>
      <c r="F878" s="440"/>
      <c r="G878" s="362"/>
      <c r="H878" s="362"/>
      <c r="I878" s="362"/>
      <c r="J878" s="362"/>
      <c r="K878" s="362"/>
      <c r="L878" s="362"/>
      <c r="M878" s="362"/>
      <c r="N878" s="362"/>
      <c r="O878" s="362"/>
      <c r="P878" s="362"/>
      <c r="Q878" s="362"/>
      <c r="R878" s="362"/>
      <c r="S878" s="362"/>
      <c r="T878" s="362"/>
      <c r="U878" s="362"/>
      <c r="V878" s="362"/>
      <c r="W878" s="362"/>
      <c r="X878" s="362"/>
      <c r="Y878" s="362"/>
      <c r="Z878" s="362"/>
      <c r="AA878" s="362"/>
    </row>
    <row r="879">
      <c r="A879" s="314"/>
      <c r="B879" s="439"/>
      <c r="C879" s="362"/>
      <c r="D879" s="440"/>
      <c r="E879" s="441"/>
      <c r="F879" s="440"/>
      <c r="G879" s="362"/>
      <c r="H879" s="362"/>
      <c r="I879" s="362"/>
      <c r="J879" s="362"/>
      <c r="K879" s="362"/>
      <c r="L879" s="362"/>
      <c r="M879" s="362"/>
      <c r="N879" s="362"/>
      <c r="O879" s="362"/>
      <c r="P879" s="362"/>
      <c r="Q879" s="362"/>
      <c r="R879" s="362"/>
      <c r="S879" s="362"/>
      <c r="T879" s="362"/>
      <c r="U879" s="362"/>
      <c r="V879" s="362"/>
      <c r="W879" s="362"/>
      <c r="X879" s="362"/>
      <c r="Y879" s="362"/>
      <c r="Z879" s="362"/>
      <c r="AA879" s="362"/>
    </row>
    <row r="880">
      <c r="A880" s="314"/>
      <c r="B880" s="439"/>
      <c r="C880" s="362"/>
      <c r="D880" s="440"/>
      <c r="E880" s="441"/>
      <c r="F880" s="440"/>
      <c r="G880" s="362"/>
      <c r="H880" s="362"/>
      <c r="I880" s="362"/>
      <c r="J880" s="362"/>
      <c r="K880" s="362"/>
      <c r="L880" s="362"/>
      <c r="M880" s="362"/>
      <c r="N880" s="362"/>
      <c r="O880" s="362"/>
      <c r="P880" s="362"/>
      <c r="Q880" s="362"/>
      <c r="R880" s="362"/>
      <c r="S880" s="362"/>
      <c r="T880" s="362"/>
      <c r="U880" s="362"/>
      <c r="V880" s="362"/>
      <c r="W880" s="362"/>
      <c r="X880" s="362"/>
      <c r="Y880" s="362"/>
      <c r="Z880" s="362"/>
      <c r="AA880" s="362"/>
    </row>
    <row r="881">
      <c r="A881" s="314"/>
      <c r="B881" s="439"/>
      <c r="C881" s="362"/>
      <c r="D881" s="440"/>
      <c r="E881" s="441"/>
      <c r="F881" s="440"/>
      <c r="G881" s="362"/>
      <c r="H881" s="362"/>
      <c r="I881" s="362"/>
      <c r="J881" s="362"/>
      <c r="K881" s="362"/>
      <c r="L881" s="362"/>
      <c r="M881" s="362"/>
      <c r="N881" s="362"/>
      <c r="O881" s="362"/>
      <c r="P881" s="362"/>
      <c r="Q881" s="362"/>
      <c r="R881" s="362"/>
      <c r="S881" s="362"/>
      <c r="T881" s="362"/>
      <c r="U881" s="362"/>
      <c r="V881" s="362"/>
      <c r="W881" s="362"/>
      <c r="X881" s="362"/>
      <c r="Y881" s="362"/>
      <c r="Z881" s="362"/>
      <c r="AA881" s="362"/>
    </row>
    <row r="882">
      <c r="A882" s="314"/>
      <c r="B882" s="439"/>
      <c r="C882" s="362"/>
      <c r="D882" s="440"/>
      <c r="E882" s="441"/>
      <c r="F882" s="440"/>
      <c r="G882" s="362"/>
      <c r="H882" s="362"/>
      <c r="I882" s="362"/>
      <c r="J882" s="362"/>
      <c r="K882" s="362"/>
      <c r="L882" s="362"/>
      <c r="M882" s="362"/>
      <c r="N882" s="362"/>
      <c r="O882" s="362"/>
      <c r="P882" s="362"/>
      <c r="Q882" s="362"/>
      <c r="R882" s="362"/>
      <c r="S882" s="362"/>
      <c r="T882" s="362"/>
      <c r="U882" s="362"/>
      <c r="V882" s="362"/>
      <c r="W882" s="362"/>
      <c r="X882" s="362"/>
      <c r="Y882" s="362"/>
      <c r="Z882" s="362"/>
      <c r="AA882" s="362"/>
    </row>
    <row r="883">
      <c r="A883" s="314"/>
      <c r="B883" s="439"/>
      <c r="C883" s="362"/>
      <c r="D883" s="440"/>
      <c r="E883" s="441"/>
      <c r="F883" s="440"/>
      <c r="G883" s="362"/>
      <c r="H883" s="362"/>
      <c r="I883" s="362"/>
      <c r="J883" s="362"/>
      <c r="K883" s="362"/>
      <c r="L883" s="362"/>
      <c r="M883" s="362"/>
      <c r="N883" s="362"/>
      <c r="O883" s="362"/>
      <c r="P883" s="362"/>
      <c r="Q883" s="362"/>
      <c r="R883" s="362"/>
      <c r="S883" s="362"/>
      <c r="T883" s="362"/>
      <c r="U883" s="362"/>
      <c r="V883" s="362"/>
      <c r="W883" s="362"/>
      <c r="X883" s="362"/>
      <c r="Y883" s="362"/>
      <c r="Z883" s="362"/>
      <c r="AA883" s="362"/>
    </row>
    <row r="884">
      <c r="A884" s="314"/>
      <c r="B884" s="439"/>
      <c r="C884" s="362"/>
      <c r="D884" s="440"/>
      <c r="E884" s="441"/>
      <c r="F884" s="440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  <c r="W884" s="362"/>
      <c r="X884" s="362"/>
      <c r="Y884" s="362"/>
      <c r="Z884" s="362"/>
      <c r="AA884" s="362"/>
    </row>
    <row r="885">
      <c r="A885" s="314"/>
      <c r="B885" s="439"/>
      <c r="C885" s="362"/>
      <c r="D885" s="440"/>
      <c r="E885" s="441"/>
      <c r="F885" s="440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  <c r="W885" s="362"/>
      <c r="X885" s="362"/>
      <c r="Y885" s="362"/>
      <c r="Z885" s="362"/>
      <c r="AA885" s="362"/>
    </row>
    <row r="886">
      <c r="A886" s="314"/>
      <c r="B886" s="439"/>
      <c r="C886" s="362"/>
      <c r="D886" s="440"/>
      <c r="E886" s="441"/>
      <c r="F886" s="440"/>
      <c r="G886" s="362"/>
      <c r="H886" s="362"/>
      <c r="I886" s="362"/>
      <c r="J886" s="362"/>
      <c r="K886" s="362"/>
      <c r="L886" s="362"/>
      <c r="M886" s="362"/>
      <c r="N886" s="362"/>
      <c r="O886" s="362"/>
      <c r="P886" s="362"/>
      <c r="Q886" s="362"/>
      <c r="R886" s="362"/>
      <c r="S886" s="362"/>
      <c r="T886" s="362"/>
      <c r="U886" s="362"/>
      <c r="V886" s="362"/>
      <c r="W886" s="362"/>
      <c r="X886" s="362"/>
      <c r="Y886" s="362"/>
      <c r="Z886" s="362"/>
      <c r="AA886" s="362"/>
    </row>
    <row r="887">
      <c r="A887" s="314"/>
      <c r="B887" s="439"/>
      <c r="C887" s="362"/>
      <c r="D887" s="440"/>
      <c r="E887" s="441"/>
      <c r="F887" s="440"/>
      <c r="G887" s="362"/>
      <c r="H887" s="362"/>
      <c r="I887" s="362"/>
      <c r="J887" s="362"/>
      <c r="K887" s="362"/>
      <c r="L887" s="362"/>
      <c r="M887" s="362"/>
      <c r="N887" s="362"/>
      <c r="O887" s="362"/>
      <c r="P887" s="362"/>
      <c r="Q887" s="362"/>
      <c r="R887" s="362"/>
      <c r="S887" s="362"/>
      <c r="T887" s="362"/>
      <c r="U887" s="362"/>
      <c r="V887" s="362"/>
      <c r="W887" s="362"/>
      <c r="X887" s="362"/>
      <c r="Y887" s="362"/>
      <c r="Z887" s="362"/>
      <c r="AA887" s="362"/>
    </row>
    <row r="888">
      <c r="A888" s="314"/>
      <c r="B888" s="439"/>
      <c r="C888" s="362"/>
      <c r="D888" s="440"/>
      <c r="E888" s="441"/>
      <c r="F888" s="440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  <c r="S888" s="362"/>
      <c r="T888" s="362"/>
      <c r="U888" s="362"/>
      <c r="V888" s="362"/>
      <c r="W888" s="362"/>
      <c r="X888" s="362"/>
      <c r="Y888" s="362"/>
      <c r="Z888" s="362"/>
      <c r="AA888" s="362"/>
    </row>
    <row r="889">
      <c r="A889" s="314"/>
      <c r="B889" s="439"/>
      <c r="C889" s="362"/>
      <c r="D889" s="440"/>
      <c r="E889" s="441"/>
      <c r="F889" s="440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  <c r="S889" s="362"/>
      <c r="T889" s="362"/>
      <c r="U889" s="362"/>
      <c r="V889" s="362"/>
      <c r="W889" s="362"/>
      <c r="X889" s="362"/>
      <c r="Y889" s="362"/>
      <c r="Z889" s="362"/>
      <c r="AA889" s="362"/>
    </row>
    <row r="890">
      <c r="A890" s="314"/>
      <c r="B890" s="439"/>
      <c r="C890" s="362"/>
      <c r="D890" s="440"/>
      <c r="E890" s="441"/>
      <c r="F890" s="440"/>
      <c r="G890" s="362"/>
      <c r="H890" s="362"/>
      <c r="I890" s="362"/>
      <c r="J890" s="362"/>
      <c r="K890" s="362"/>
      <c r="L890" s="362"/>
      <c r="M890" s="362"/>
      <c r="N890" s="362"/>
      <c r="O890" s="362"/>
      <c r="P890" s="362"/>
      <c r="Q890" s="362"/>
      <c r="R890" s="362"/>
      <c r="S890" s="362"/>
      <c r="T890" s="362"/>
      <c r="U890" s="362"/>
      <c r="V890" s="362"/>
      <c r="W890" s="362"/>
      <c r="X890" s="362"/>
      <c r="Y890" s="362"/>
      <c r="Z890" s="362"/>
      <c r="AA890" s="362"/>
    </row>
    <row r="891">
      <c r="A891" s="314"/>
      <c r="B891" s="439"/>
      <c r="C891" s="362"/>
      <c r="D891" s="440"/>
      <c r="E891" s="441"/>
      <c r="F891" s="440"/>
      <c r="G891" s="362"/>
      <c r="H891" s="362"/>
      <c r="I891" s="362"/>
      <c r="J891" s="362"/>
      <c r="K891" s="362"/>
      <c r="L891" s="362"/>
      <c r="M891" s="362"/>
      <c r="N891" s="362"/>
      <c r="O891" s="362"/>
      <c r="P891" s="362"/>
      <c r="Q891" s="362"/>
      <c r="R891" s="362"/>
      <c r="S891" s="362"/>
      <c r="T891" s="362"/>
      <c r="U891" s="362"/>
      <c r="V891" s="362"/>
      <c r="W891" s="362"/>
      <c r="X891" s="362"/>
      <c r="Y891" s="362"/>
      <c r="Z891" s="362"/>
      <c r="AA891" s="362"/>
    </row>
    <row r="892">
      <c r="A892" s="314"/>
      <c r="B892" s="439"/>
      <c r="C892" s="362"/>
      <c r="D892" s="440"/>
      <c r="E892" s="441"/>
      <c r="F892" s="440"/>
      <c r="G892" s="362"/>
      <c r="H892" s="362"/>
      <c r="I892" s="362"/>
      <c r="J892" s="362"/>
      <c r="K892" s="362"/>
      <c r="L892" s="362"/>
      <c r="M892" s="362"/>
      <c r="N892" s="362"/>
      <c r="O892" s="362"/>
      <c r="P892" s="362"/>
      <c r="Q892" s="362"/>
      <c r="R892" s="362"/>
      <c r="S892" s="362"/>
      <c r="T892" s="362"/>
      <c r="U892" s="362"/>
      <c r="V892" s="362"/>
      <c r="W892" s="362"/>
      <c r="X892" s="362"/>
      <c r="Y892" s="362"/>
      <c r="Z892" s="362"/>
      <c r="AA892" s="362"/>
    </row>
    <row r="893">
      <c r="A893" s="314"/>
      <c r="B893" s="439"/>
      <c r="C893" s="362"/>
      <c r="D893" s="440"/>
      <c r="E893" s="441"/>
      <c r="F893" s="440"/>
      <c r="G893" s="362"/>
      <c r="H893" s="362"/>
      <c r="I893" s="362"/>
      <c r="J893" s="362"/>
      <c r="K893" s="362"/>
      <c r="L893" s="362"/>
      <c r="M893" s="362"/>
      <c r="N893" s="362"/>
      <c r="O893" s="362"/>
      <c r="P893" s="362"/>
      <c r="Q893" s="362"/>
      <c r="R893" s="362"/>
      <c r="S893" s="362"/>
      <c r="T893" s="362"/>
      <c r="U893" s="362"/>
      <c r="V893" s="362"/>
      <c r="W893" s="362"/>
      <c r="X893" s="362"/>
      <c r="Y893" s="362"/>
      <c r="Z893" s="362"/>
      <c r="AA893" s="362"/>
    </row>
    <row r="894">
      <c r="A894" s="314"/>
      <c r="B894" s="439"/>
      <c r="C894" s="362"/>
      <c r="D894" s="440"/>
      <c r="E894" s="441"/>
      <c r="F894" s="440"/>
      <c r="G894" s="362"/>
      <c r="H894" s="362"/>
      <c r="I894" s="362"/>
      <c r="J894" s="362"/>
      <c r="K894" s="362"/>
      <c r="L894" s="362"/>
      <c r="M894" s="362"/>
      <c r="N894" s="362"/>
      <c r="O894" s="362"/>
      <c r="P894" s="362"/>
      <c r="Q894" s="362"/>
      <c r="R894" s="362"/>
      <c r="S894" s="362"/>
      <c r="T894" s="362"/>
      <c r="U894" s="362"/>
      <c r="V894" s="362"/>
      <c r="W894" s="362"/>
      <c r="X894" s="362"/>
      <c r="Y894" s="362"/>
      <c r="Z894" s="362"/>
      <c r="AA894" s="362"/>
    </row>
    <row r="895">
      <c r="A895" s="314"/>
      <c r="B895" s="439"/>
      <c r="C895" s="362"/>
      <c r="D895" s="440"/>
      <c r="E895" s="441"/>
      <c r="F895" s="440"/>
      <c r="G895" s="362"/>
      <c r="H895" s="362"/>
      <c r="I895" s="362"/>
      <c r="J895" s="362"/>
      <c r="K895" s="362"/>
      <c r="L895" s="362"/>
      <c r="M895" s="362"/>
      <c r="N895" s="362"/>
      <c r="O895" s="362"/>
      <c r="P895" s="362"/>
      <c r="Q895" s="362"/>
      <c r="R895" s="362"/>
      <c r="S895" s="362"/>
      <c r="T895" s="362"/>
      <c r="U895" s="362"/>
      <c r="V895" s="362"/>
      <c r="W895" s="362"/>
      <c r="X895" s="362"/>
      <c r="Y895" s="362"/>
      <c r="Z895" s="362"/>
      <c r="AA895" s="362"/>
    </row>
    <row r="896">
      <c r="A896" s="314"/>
      <c r="B896" s="439"/>
      <c r="C896" s="362"/>
      <c r="D896" s="440"/>
      <c r="E896" s="441"/>
      <c r="F896" s="440"/>
      <c r="G896" s="362"/>
      <c r="H896" s="362"/>
      <c r="I896" s="362"/>
      <c r="J896" s="362"/>
      <c r="K896" s="362"/>
      <c r="L896" s="362"/>
      <c r="M896" s="362"/>
      <c r="N896" s="362"/>
      <c r="O896" s="362"/>
      <c r="P896" s="362"/>
      <c r="Q896" s="362"/>
      <c r="R896" s="362"/>
      <c r="S896" s="362"/>
      <c r="T896" s="362"/>
      <c r="U896" s="362"/>
      <c r="V896" s="362"/>
      <c r="W896" s="362"/>
      <c r="X896" s="362"/>
      <c r="Y896" s="362"/>
      <c r="Z896" s="362"/>
      <c r="AA896" s="362"/>
    </row>
    <row r="897">
      <c r="A897" s="314"/>
      <c r="B897" s="439"/>
      <c r="C897" s="362"/>
      <c r="D897" s="440"/>
      <c r="E897" s="441"/>
      <c r="F897" s="440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  <c r="U897" s="362"/>
      <c r="V897" s="362"/>
      <c r="W897" s="362"/>
      <c r="X897" s="362"/>
      <c r="Y897" s="362"/>
      <c r="Z897" s="362"/>
      <c r="AA897" s="362"/>
    </row>
    <row r="898">
      <c r="A898" s="314"/>
      <c r="B898" s="439"/>
      <c r="C898" s="362"/>
      <c r="D898" s="440"/>
      <c r="E898" s="441"/>
      <c r="F898" s="440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  <c r="S898" s="362"/>
      <c r="T898" s="362"/>
      <c r="U898" s="362"/>
      <c r="V898" s="362"/>
      <c r="W898" s="362"/>
      <c r="X898" s="362"/>
      <c r="Y898" s="362"/>
      <c r="Z898" s="362"/>
      <c r="AA898" s="362"/>
    </row>
    <row r="899">
      <c r="A899" s="314"/>
      <c r="B899" s="439"/>
      <c r="C899" s="362"/>
      <c r="D899" s="440"/>
      <c r="E899" s="441"/>
      <c r="F899" s="440"/>
      <c r="G899" s="362"/>
      <c r="H899" s="362"/>
      <c r="I899" s="362"/>
      <c r="J899" s="362"/>
      <c r="K899" s="362"/>
      <c r="L899" s="362"/>
      <c r="M899" s="362"/>
      <c r="N899" s="362"/>
      <c r="O899" s="362"/>
      <c r="P899" s="362"/>
      <c r="Q899" s="362"/>
      <c r="R899" s="362"/>
      <c r="S899" s="362"/>
      <c r="T899" s="362"/>
      <c r="U899" s="362"/>
      <c r="V899" s="362"/>
      <c r="W899" s="362"/>
      <c r="X899" s="362"/>
      <c r="Y899" s="362"/>
      <c r="Z899" s="362"/>
      <c r="AA899" s="362"/>
    </row>
    <row r="900">
      <c r="A900" s="314"/>
      <c r="B900" s="439"/>
      <c r="C900" s="362"/>
      <c r="D900" s="440"/>
      <c r="E900" s="441"/>
      <c r="F900" s="440"/>
      <c r="G900" s="362"/>
      <c r="H900" s="362"/>
      <c r="I900" s="362"/>
      <c r="J900" s="362"/>
      <c r="K900" s="362"/>
      <c r="L900" s="362"/>
      <c r="M900" s="362"/>
      <c r="N900" s="362"/>
      <c r="O900" s="362"/>
      <c r="P900" s="362"/>
      <c r="Q900" s="362"/>
      <c r="R900" s="362"/>
      <c r="S900" s="362"/>
      <c r="T900" s="362"/>
      <c r="U900" s="362"/>
      <c r="V900" s="362"/>
      <c r="W900" s="362"/>
      <c r="X900" s="362"/>
      <c r="Y900" s="362"/>
      <c r="Z900" s="362"/>
      <c r="AA900" s="362"/>
    </row>
    <row r="901">
      <c r="A901" s="314"/>
      <c r="B901" s="439"/>
      <c r="C901" s="362"/>
      <c r="D901" s="440"/>
      <c r="E901" s="441"/>
      <c r="F901" s="440"/>
      <c r="G901" s="362"/>
      <c r="H901" s="362"/>
      <c r="I901" s="362"/>
      <c r="J901" s="362"/>
      <c r="K901" s="362"/>
      <c r="L901" s="362"/>
      <c r="M901" s="362"/>
      <c r="N901" s="362"/>
      <c r="O901" s="362"/>
      <c r="P901" s="362"/>
      <c r="Q901" s="362"/>
      <c r="R901" s="362"/>
      <c r="S901" s="362"/>
      <c r="T901" s="362"/>
      <c r="U901" s="362"/>
      <c r="V901" s="362"/>
      <c r="W901" s="362"/>
      <c r="X901" s="362"/>
      <c r="Y901" s="362"/>
      <c r="Z901" s="362"/>
      <c r="AA901" s="362"/>
    </row>
    <row r="902">
      <c r="A902" s="314"/>
      <c r="B902" s="439"/>
      <c r="C902" s="362"/>
      <c r="D902" s="440"/>
      <c r="E902" s="441"/>
      <c r="F902" s="440"/>
      <c r="G902" s="362"/>
      <c r="H902" s="362"/>
      <c r="I902" s="362"/>
      <c r="J902" s="362"/>
      <c r="K902" s="362"/>
      <c r="L902" s="362"/>
      <c r="M902" s="362"/>
      <c r="N902" s="362"/>
      <c r="O902" s="362"/>
      <c r="P902" s="362"/>
      <c r="Q902" s="362"/>
      <c r="R902" s="362"/>
      <c r="S902" s="362"/>
      <c r="T902" s="362"/>
      <c r="U902" s="362"/>
      <c r="V902" s="362"/>
      <c r="W902" s="362"/>
      <c r="X902" s="362"/>
      <c r="Y902" s="362"/>
      <c r="Z902" s="362"/>
      <c r="AA902" s="362"/>
    </row>
    <row r="903">
      <c r="A903" s="314"/>
      <c r="B903" s="439"/>
      <c r="C903" s="362"/>
      <c r="D903" s="440"/>
      <c r="E903" s="441"/>
      <c r="F903" s="440"/>
      <c r="G903" s="362"/>
      <c r="H903" s="362"/>
      <c r="I903" s="362"/>
      <c r="J903" s="362"/>
      <c r="K903" s="362"/>
      <c r="L903" s="362"/>
      <c r="M903" s="362"/>
      <c r="N903" s="362"/>
      <c r="O903" s="362"/>
      <c r="P903" s="362"/>
      <c r="Q903" s="362"/>
      <c r="R903" s="362"/>
      <c r="S903" s="362"/>
      <c r="T903" s="362"/>
      <c r="U903" s="362"/>
      <c r="V903" s="362"/>
      <c r="W903" s="362"/>
      <c r="X903" s="362"/>
      <c r="Y903" s="362"/>
      <c r="Z903" s="362"/>
      <c r="AA903" s="362"/>
    </row>
    <row r="904">
      <c r="A904" s="314"/>
      <c r="B904" s="439"/>
      <c r="C904" s="362"/>
      <c r="D904" s="440"/>
      <c r="E904" s="441"/>
      <c r="F904" s="440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  <c r="S904" s="362"/>
      <c r="T904" s="362"/>
      <c r="U904" s="362"/>
      <c r="V904" s="362"/>
      <c r="W904" s="362"/>
      <c r="X904" s="362"/>
      <c r="Y904" s="362"/>
      <c r="Z904" s="362"/>
      <c r="AA904" s="362"/>
    </row>
    <row r="905">
      <c r="A905" s="314"/>
      <c r="B905" s="439"/>
      <c r="C905" s="362"/>
      <c r="D905" s="440"/>
      <c r="E905" s="441"/>
      <c r="F905" s="440"/>
      <c r="G905" s="362"/>
      <c r="H905" s="362"/>
      <c r="I905" s="362"/>
      <c r="J905" s="362"/>
      <c r="K905" s="362"/>
      <c r="L905" s="362"/>
      <c r="M905" s="362"/>
      <c r="N905" s="362"/>
      <c r="O905" s="362"/>
      <c r="P905" s="362"/>
      <c r="Q905" s="362"/>
      <c r="R905" s="362"/>
      <c r="S905" s="362"/>
      <c r="T905" s="362"/>
      <c r="U905" s="362"/>
      <c r="V905" s="362"/>
      <c r="W905" s="362"/>
      <c r="X905" s="362"/>
      <c r="Y905" s="362"/>
      <c r="Z905" s="362"/>
      <c r="AA905" s="362"/>
    </row>
    <row r="906">
      <c r="A906" s="314"/>
      <c r="B906" s="439"/>
      <c r="C906" s="362"/>
      <c r="D906" s="440"/>
      <c r="E906" s="441"/>
      <c r="F906" s="440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  <c r="S906" s="362"/>
      <c r="T906" s="362"/>
      <c r="U906" s="362"/>
      <c r="V906" s="362"/>
      <c r="W906" s="362"/>
      <c r="X906" s="362"/>
      <c r="Y906" s="362"/>
      <c r="Z906" s="362"/>
      <c r="AA906" s="362"/>
    </row>
    <row r="907">
      <c r="A907" s="314"/>
      <c r="B907" s="439"/>
      <c r="C907" s="362"/>
      <c r="D907" s="440"/>
      <c r="E907" s="441"/>
      <c r="F907" s="440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  <c r="S907" s="362"/>
      <c r="T907" s="362"/>
      <c r="U907" s="362"/>
      <c r="V907" s="362"/>
      <c r="W907" s="362"/>
      <c r="X907" s="362"/>
      <c r="Y907" s="362"/>
      <c r="Z907" s="362"/>
      <c r="AA907" s="362"/>
    </row>
    <row r="908">
      <c r="A908" s="314"/>
      <c r="B908" s="439"/>
      <c r="C908" s="362"/>
      <c r="D908" s="440"/>
      <c r="E908" s="441"/>
      <c r="F908" s="440"/>
      <c r="G908" s="362"/>
      <c r="H908" s="362"/>
      <c r="I908" s="362"/>
      <c r="J908" s="362"/>
      <c r="K908" s="362"/>
      <c r="L908" s="362"/>
      <c r="M908" s="362"/>
      <c r="N908" s="362"/>
      <c r="O908" s="362"/>
      <c r="P908" s="362"/>
      <c r="Q908" s="362"/>
      <c r="R908" s="362"/>
      <c r="S908" s="362"/>
      <c r="T908" s="362"/>
      <c r="U908" s="362"/>
      <c r="V908" s="362"/>
      <c r="W908" s="362"/>
      <c r="X908" s="362"/>
      <c r="Y908" s="362"/>
      <c r="Z908" s="362"/>
      <c r="AA908" s="362"/>
    </row>
    <row r="909">
      <c r="A909" s="314"/>
      <c r="B909" s="439"/>
      <c r="C909" s="362"/>
      <c r="D909" s="440"/>
      <c r="E909" s="441"/>
      <c r="F909" s="440"/>
      <c r="G909" s="362"/>
      <c r="H909" s="362"/>
      <c r="I909" s="362"/>
      <c r="J909" s="362"/>
      <c r="K909" s="362"/>
      <c r="L909" s="362"/>
      <c r="M909" s="362"/>
      <c r="N909" s="362"/>
      <c r="O909" s="362"/>
      <c r="P909" s="362"/>
      <c r="Q909" s="362"/>
      <c r="R909" s="362"/>
      <c r="S909" s="362"/>
      <c r="T909" s="362"/>
      <c r="U909" s="362"/>
      <c r="V909" s="362"/>
      <c r="W909" s="362"/>
      <c r="X909" s="362"/>
      <c r="Y909" s="362"/>
      <c r="Z909" s="362"/>
      <c r="AA909" s="362"/>
    </row>
    <row r="910">
      <c r="A910" s="314"/>
      <c r="B910" s="439"/>
      <c r="C910" s="362"/>
      <c r="D910" s="440"/>
      <c r="E910" s="441"/>
      <c r="F910" s="440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  <c r="S910" s="362"/>
      <c r="T910" s="362"/>
      <c r="U910" s="362"/>
      <c r="V910" s="362"/>
      <c r="W910" s="362"/>
      <c r="X910" s="362"/>
      <c r="Y910" s="362"/>
      <c r="Z910" s="362"/>
      <c r="AA910" s="362"/>
    </row>
    <row r="911">
      <c r="A911" s="314"/>
      <c r="B911" s="439"/>
      <c r="C911" s="362"/>
      <c r="D911" s="440"/>
      <c r="E911" s="441"/>
      <c r="F911" s="440"/>
      <c r="G911" s="362"/>
      <c r="H911" s="362"/>
      <c r="I911" s="362"/>
      <c r="J911" s="362"/>
      <c r="K911" s="362"/>
      <c r="L911" s="362"/>
      <c r="M911" s="362"/>
      <c r="N911" s="362"/>
      <c r="O911" s="362"/>
      <c r="P911" s="362"/>
      <c r="Q911" s="362"/>
      <c r="R911" s="362"/>
      <c r="S911" s="362"/>
      <c r="T911" s="362"/>
      <c r="U911" s="362"/>
      <c r="V911" s="362"/>
      <c r="W911" s="362"/>
      <c r="X911" s="362"/>
      <c r="Y911" s="362"/>
      <c r="Z911" s="362"/>
      <c r="AA911" s="362"/>
    </row>
    <row r="912">
      <c r="A912" s="314"/>
      <c r="B912" s="439"/>
      <c r="C912" s="362"/>
      <c r="D912" s="440"/>
      <c r="E912" s="441"/>
      <c r="F912" s="440"/>
      <c r="G912" s="362"/>
      <c r="H912" s="362"/>
      <c r="I912" s="362"/>
      <c r="J912" s="362"/>
      <c r="K912" s="362"/>
      <c r="L912" s="362"/>
      <c r="M912" s="362"/>
      <c r="N912" s="362"/>
      <c r="O912" s="362"/>
      <c r="P912" s="362"/>
      <c r="Q912" s="362"/>
      <c r="R912" s="362"/>
      <c r="S912" s="362"/>
      <c r="T912" s="362"/>
      <c r="U912" s="362"/>
      <c r="V912" s="362"/>
      <c r="W912" s="362"/>
      <c r="X912" s="362"/>
      <c r="Y912" s="362"/>
      <c r="Z912" s="362"/>
      <c r="AA912" s="362"/>
    </row>
    <row r="913">
      <c r="A913" s="314"/>
      <c r="B913" s="439"/>
      <c r="C913" s="362"/>
      <c r="D913" s="440"/>
      <c r="E913" s="441"/>
      <c r="F913" s="440"/>
      <c r="G913" s="362"/>
      <c r="H913" s="362"/>
      <c r="I913" s="362"/>
      <c r="J913" s="362"/>
      <c r="K913" s="362"/>
      <c r="L913" s="362"/>
      <c r="M913" s="362"/>
      <c r="N913" s="362"/>
      <c r="O913" s="362"/>
      <c r="P913" s="362"/>
      <c r="Q913" s="362"/>
      <c r="R913" s="362"/>
      <c r="S913" s="362"/>
      <c r="T913" s="362"/>
      <c r="U913" s="362"/>
      <c r="V913" s="362"/>
      <c r="W913" s="362"/>
      <c r="X913" s="362"/>
      <c r="Y913" s="362"/>
      <c r="Z913" s="362"/>
      <c r="AA913" s="362"/>
    </row>
    <row r="914">
      <c r="A914" s="314"/>
      <c r="B914" s="439"/>
      <c r="C914" s="362"/>
      <c r="D914" s="440"/>
      <c r="E914" s="441"/>
      <c r="F914" s="440"/>
      <c r="G914" s="362"/>
      <c r="H914" s="362"/>
      <c r="I914" s="362"/>
      <c r="J914" s="362"/>
      <c r="K914" s="362"/>
      <c r="L914" s="362"/>
      <c r="M914" s="362"/>
      <c r="N914" s="362"/>
      <c r="O914" s="362"/>
      <c r="P914" s="362"/>
      <c r="Q914" s="362"/>
      <c r="R914" s="362"/>
      <c r="S914" s="362"/>
      <c r="T914" s="362"/>
      <c r="U914" s="362"/>
      <c r="V914" s="362"/>
      <c r="W914" s="362"/>
      <c r="X914" s="362"/>
      <c r="Y914" s="362"/>
      <c r="Z914" s="362"/>
      <c r="AA914" s="362"/>
    </row>
    <row r="915">
      <c r="A915" s="314"/>
      <c r="B915" s="439"/>
      <c r="C915" s="362"/>
      <c r="D915" s="440"/>
      <c r="E915" s="441"/>
      <c r="F915" s="440"/>
      <c r="G915" s="362"/>
      <c r="H915" s="362"/>
      <c r="I915" s="362"/>
      <c r="J915" s="362"/>
      <c r="K915" s="362"/>
      <c r="L915" s="362"/>
      <c r="M915" s="362"/>
      <c r="N915" s="362"/>
      <c r="O915" s="362"/>
      <c r="P915" s="362"/>
      <c r="Q915" s="362"/>
      <c r="R915" s="362"/>
      <c r="S915" s="362"/>
      <c r="T915" s="362"/>
      <c r="U915" s="362"/>
      <c r="V915" s="362"/>
      <c r="W915" s="362"/>
      <c r="X915" s="362"/>
      <c r="Y915" s="362"/>
      <c r="Z915" s="362"/>
      <c r="AA915" s="362"/>
    </row>
    <row r="916">
      <c r="A916" s="314"/>
      <c r="B916" s="439"/>
      <c r="C916" s="362"/>
      <c r="D916" s="440"/>
      <c r="E916" s="441"/>
      <c r="F916" s="440"/>
      <c r="G916" s="362"/>
      <c r="H916" s="362"/>
      <c r="I916" s="362"/>
      <c r="J916" s="362"/>
      <c r="K916" s="362"/>
      <c r="L916" s="362"/>
      <c r="M916" s="362"/>
      <c r="N916" s="362"/>
      <c r="O916" s="362"/>
      <c r="P916" s="362"/>
      <c r="Q916" s="362"/>
      <c r="R916" s="362"/>
      <c r="S916" s="362"/>
      <c r="T916" s="362"/>
      <c r="U916" s="362"/>
      <c r="V916" s="362"/>
      <c r="W916" s="362"/>
      <c r="X916" s="362"/>
      <c r="Y916" s="362"/>
      <c r="Z916" s="362"/>
      <c r="AA916" s="362"/>
    </row>
    <row r="917">
      <c r="A917" s="314"/>
      <c r="B917" s="439"/>
      <c r="C917" s="362"/>
      <c r="D917" s="440"/>
      <c r="E917" s="441"/>
      <c r="F917" s="440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  <c r="S917" s="362"/>
      <c r="T917" s="362"/>
      <c r="U917" s="362"/>
      <c r="V917" s="362"/>
      <c r="W917" s="362"/>
      <c r="X917" s="362"/>
      <c r="Y917" s="362"/>
      <c r="Z917" s="362"/>
      <c r="AA917" s="362"/>
    </row>
    <row r="918">
      <c r="A918" s="314"/>
      <c r="B918" s="439"/>
      <c r="C918" s="362"/>
      <c r="D918" s="440"/>
      <c r="E918" s="441"/>
      <c r="F918" s="440"/>
      <c r="G918" s="362"/>
      <c r="H918" s="362"/>
      <c r="I918" s="362"/>
      <c r="J918" s="362"/>
      <c r="K918" s="362"/>
      <c r="L918" s="362"/>
      <c r="M918" s="362"/>
      <c r="N918" s="362"/>
      <c r="O918" s="362"/>
      <c r="P918" s="362"/>
      <c r="Q918" s="362"/>
      <c r="R918" s="362"/>
      <c r="S918" s="362"/>
      <c r="T918" s="362"/>
      <c r="U918" s="362"/>
      <c r="V918" s="362"/>
      <c r="W918" s="362"/>
      <c r="X918" s="362"/>
      <c r="Y918" s="362"/>
      <c r="Z918" s="362"/>
      <c r="AA918" s="362"/>
    </row>
    <row r="919">
      <c r="A919" s="314"/>
      <c r="B919" s="439"/>
      <c r="C919" s="362"/>
      <c r="D919" s="440"/>
      <c r="E919" s="441"/>
      <c r="F919" s="440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  <c r="S919" s="362"/>
      <c r="T919" s="362"/>
      <c r="U919" s="362"/>
      <c r="V919" s="362"/>
      <c r="W919" s="362"/>
      <c r="X919" s="362"/>
      <c r="Y919" s="362"/>
      <c r="Z919" s="362"/>
      <c r="AA919" s="362"/>
    </row>
    <row r="920">
      <c r="A920" s="314"/>
      <c r="B920" s="439"/>
      <c r="C920" s="362"/>
      <c r="D920" s="440"/>
      <c r="E920" s="441"/>
      <c r="F920" s="440"/>
      <c r="G920" s="362"/>
      <c r="H920" s="362"/>
      <c r="I920" s="362"/>
      <c r="J920" s="362"/>
      <c r="K920" s="362"/>
      <c r="L920" s="362"/>
      <c r="M920" s="362"/>
      <c r="N920" s="362"/>
      <c r="O920" s="362"/>
      <c r="P920" s="362"/>
      <c r="Q920" s="362"/>
      <c r="R920" s="362"/>
      <c r="S920" s="362"/>
      <c r="T920" s="362"/>
      <c r="U920" s="362"/>
      <c r="V920" s="362"/>
      <c r="W920" s="362"/>
      <c r="X920" s="362"/>
      <c r="Y920" s="362"/>
      <c r="Z920" s="362"/>
      <c r="AA920" s="362"/>
    </row>
    <row r="921">
      <c r="A921" s="314"/>
      <c r="B921" s="439"/>
      <c r="C921" s="362"/>
      <c r="D921" s="440"/>
      <c r="E921" s="441"/>
      <c r="F921" s="440"/>
      <c r="G921" s="362"/>
      <c r="H921" s="362"/>
      <c r="I921" s="362"/>
      <c r="J921" s="362"/>
      <c r="K921" s="362"/>
      <c r="L921" s="362"/>
      <c r="M921" s="362"/>
      <c r="N921" s="362"/>
      <c r="O921" s="362"/>
      <c r="P921" s="362"/>
      <c r="Q921" s="362"/>
      <c r="R921" s="362"/>
      <c r="S921" s="362"/>
      <c r="T921" s="362"/>
      <c r="U921" s="362"/>
      <c r="V921" s="362"/>
      <c r="W921" s="362"/>
      <c r="X921" s="362"/>
      <c r="Y921" s="362"/>
      <c r="Z921" s="362"/>
      <c r="AA921" s="362"/>
    </row>
    <row r="922">
      <c r="A922" s="314"/>
      <c r="B922" s="439"/>
      <c r="C922" s="362"/>
      <c r="D922" s="440"/>
      <c r="E922" s="441"/>
      <c r="F922" s="440"/>
      <c r="G922" s="362"/>
      <c r="H922" s="362"/>
      <c r="I922" s="362"/>
      <c r="J922" s="362"/>
      <c r="K922" s="362"/>
      <c r="L922" s="362"/>
      <c r="M922" s="362"/>
      <c r="N922" s="362"/>
      <c r="O922" s="362"/>
      <c r="P922" s="362"/>
      <c r="Q922" s="362"/>
      <c r="R922" s="362"/>
      <c r="S922" s="362"/>
      <c r="T922" s="362"/>
      <c r="U922" s="362"/>
      <c r="V922" s="362"/>
      <c r="W922" s="362"/>
      <c r="X922" s="362"/>
      <c r="Y922" s="362"/>
      <c r="Z922" s="362"/>
      <c r="AA922" s="362"/>
    </row>
    <row r="923">
      <c r="A923" s="314"/>
      <c r="B923" s="439"/>
      <c r="C923" s="362"/>
      <c r="D923" s="440"/>
      <c r="E923" s="441"/>
      <c r="F923" s="440"/>
      <c r="G923" s="362"/>
      <c r="H923" s="362"/>
      <c r="I923" s="362"/>
      <c r="J923" s="362"/>
      <c r="K923" s="362"/>
      <c r="L923" s="362"/>
      <c r="M923" s="362"/>
      <c r="N923" s="362"/>
      <c r="O923" s="362"/>
      <c r="P923" s="362"/>
      <c r="Q923" s="362"/>
      <c r="R923" s="362"/>
      <c r="S923" s="362"/>
      <c r="T923" s="362"/>
      <c r="U923" s="362"/>
      <c r="V923" s="362"/>
      <c r="W923" s="362"/>
      <c r="X923" s="362"/>
      <c r="Y923" s="362"/>
      <c r="Z923" s="362"/>
      <c r="AA923" s="362"/>
    </row>
    <row r="924">
      <c r="A924" s="314"/>
      <c r="B924" s="439"/>
      <c r="C924" s="362"/>
      <c r="D924" s="440"/>
      <c r="E924" s="441"/>
      <c r="F924" s="440"/>
      <c r="G924" s="362"/>
      <c r="H924" s="362"/>
      <c r="I924" s="362"/>
      <c r="J924" s="362"/>
      <c r="K924" s="362"/>
      <c r="L924" s="362"/>
      <c r="M924" s="362"/>
      <c r="N924" s="362"/>
      <c r="O924" s="362"/>
      <c r="P924" s="362"/>
      <c r="Q924" s="362"/>
      <c r="R924" s="362"/>
      <c r="S924" s="362"/>
      <c r="T924" s="362"/>
      <c r="U924" s="362"/>
      <c r="V924" s="362"/>
      <c r="W924" s="362"/>
      <c r="X924" s="362"/>
      <c r="Y924" s="362"/>
      <c r="Z924" s="362"/>
      <c r="AA924" s="362"/>
    </row>
    <row r="925">
      <c r="A925" s="314"/>
      <c r="B925" s="439"/>
      <c r="C925" s="362"/>
      <c r="D925" s="440"/>
      <c r="E925" s="441"/>
      <c r="F925" s="440"/>
      <c r="G925" s="362"/>
      <c r="H925" s="362"/>
      <c r="I925" s="362"/>
      <c r="J925" s="362"/>
      <c r="K925" s="362"/>
      <c r="L925" s="362"/>
      <c r="M925" s="362"/>
      <c r="N925" s="362"/>
      <c r="O925" s="362"/>
      <c r="P925" s="362"/>
      <c r="Q925" s="362"/>
      <c r="R925" s="362"/>
      <c r="S925" s="362"/>
      <c r="T925" s="362"/>
      <c r="U925" s="362"/>
      <c r="V925" s="362"/>
      <c r="W925" s="362"/>
      <c r="X925" s="362"/>
      <c r="Y925" s="362"/>
      <c r="Z925" s="362"/>
      <c r="AA925" s="362"/>
    </row>
    <row r="926">
      <c r="A926" s="314"/>
      <c r="B926" s="439"/>
      <c r="C926" s="362"/>
      <c r="D926" s="440"/>
      <c r="E926" s="441"/>
      <c r="F926" s="440"/>
      <c r="G926" s="362"/>
      <c r="H926" s="362"/>
      <c r="I926" s="362"/>
      <c r="J926" s="362"/>
      <c r="K926" s="362"/>
      <c r="L926" s="362"/>
      <c r="M926" s="362"/>
      <c r="N926" s="362"/>
      <c r="O926" s="362"/>
      <c r="P926" s="362"/>
      <c r="Q926" s="362"/>
      <c r="R926" s="362"/>
      <c r="S926" s="362"/>
      <c r="T926" s="362"/>
      <c r="U926" s="362"/>
      <c r="V926" s="362"/>
      <c r="W926" s="362"/>
      <c r="X926" s="362"/>
      <c r="Y926" s="362"/>
      <c r="Z926" s="362"/>
      <c r="AA926" s="362"/>
    </row>
    <row r="927">
      <c r="A927" s="314"/>
      <c r="B927" s="439"/>
      <c r="C927" s="362"/>
      <c r="D927" s="440"/>
      <c r="E927" s="441"/>
      <c r="F927" s="440"/>
      <c r="G927" s="362"/>
      <c r="H927" s="362"/>
      <c r="I927" s="362"/>
      <c r="J927" s="362"/>
      <c r="K927" s="362"/>
      <c r="L927" s="362"/>
      <c r="M927" s="362"/>
      <c r="N927" s="362"/>
      <c r="O927" s="362"/>
      <c r="P927" s="362"/>
      <c r="Q927" s="362"/>
      <c r="R927" s="362"/>
      <c r="S927" s="362"/>
      <c r="T927" s="362"/>
      <c r="U927" s="362"/>
      <c r="V927" s="362"/>
      <c r="W927" s="362"/>
      <c r="X927" s="362"/>
      <c r="Y927" s="362"/>
      <c r="Z927" s="362"/>
      <c r="AA927" s="362"/>
    </row>
    <row r="928">
      <c r="A928" s="314"/>
      <c r="B928" s="439"/>
      <c r="C928" s="362"/>
      <c r="D928" s="440"/>
      <c r="E928" s="441"/>
      <c r="F928" s="440"/>
      <c r="G928" s="362"/>
      <c r="H928" s="362"/>
      <c r="I928" s="362"/>
      <c r="J928" s="362"/>
      <c r="K928" s="362"/>
      <c r="L928" s="362"/>
      <c r="M928" s="362"/>
      <c r="N928" s="362"/>
      <c r="O928" s="362"/>
      <c r="P928" s="362"/>
      <c r="Q928" s="362"/>
      <c r="R928" s="362"/>
      <c r="S928" s="362"/>
      <c r="T928" s="362"/>
      <c r="U928" s="362"/>
      <c r="V928" s="362"/>
      <c r="W928" s="362"/>
      <c r="X928" s="362"/>
      <c r="Y928" s="362"/>
      <c r="Z928" s="362"/>
      <c r="AA928" s="362"/>
    </row>
    <row r="929">
      <c r="A929" s="314"/>
      <c r="B929" s="439"/>
      <c r="C929" s="362"/>
      <c r="D929" s="440"/>
      <c r="E929" s="441"/>
      <c r="F929" s="440"/>
      <c r="G929" s="362"/>
      <c r="H929" s="362"/>
      <c r="I929" s="362"/>
      <c r="J929" s="362"/>
      <c r="K929" s="362"/>
      <c r="L929" s="362"/>
      <c r="M929" s="362"/>
      <c r="N929" s="362"/>
      <c r="O929" s="362"/>
      <c r="P929" s="362"/>
      <c r="Q929" s="362"/>
      <c r="R929" s="362"/>
      <c r="S929" s="362"/>
      <c r="T929" s="362"/>
      <c r="U929" s="362"/>
      <c r="V929" s="362"/>
      <c r="W929" s="362"/>
      <c r="X929" s="362"/>
      <c r="Y929" s="362"/>
      <c r="Z929" s="362"/>
      <c r="AA929" s="362"/>
    </row>
    <row r="930">
      <c r="A930" s="314"/>
      <c r="B930" s="439"/>
      <c r="C930" s="362"/>
      <c r="D930" s="440"/>
      <c r="E930" s="441"/>
      <c r="F930" s="440"/>
      <c r="G930" s="362"/>
      <c r="H930" s="362"/>
      <c r="I930" s="362"/>
      <c r="J930" s="362"/>
      <c r="K930" s="362"/>
      <c r="L930" s="362"/>
      <c r="M930" s="362"/>
      <c r="N930" s="362"/>
      <c r="O930" s="362"/>
      <c r="P930" s="362"/>
      <c r="Q930" s="362"/>
      <c r="R930" s="362"/>
      <c r="S930" s="362"/>
      <c r="T930" s="362"/>
      <c r="U930" s="362"/>
      <c r="V930" s="362"/>
      <c r="W930" s="362"/>
      <c r="X930" s="362"/>
      <c r="Y930" s="362"/>
      <c r="Z930" s="362"/>
      <c r="AA930" s="362"/>
    </row>
    <row r="931">
      <c r="A931" s="314"/>
      <c r="B931" s="439"/>
      <c r="C931" s="362"/>
      <c r="D931" s="440"/>
      <c r="E931" s="441"/>
      <c r="F931" s="440"/>
      <c r="G931" s="362"/>
      <c r="H931" s="362"/>
      <c r="I931" s="362"/>
      <c r="J931" s="362"/>
      <c r="K931" s="362"/>
      <c r="L931" s="362"/>
      <c r="M931" s="362"/>
      <c r="N931" s="362"/>
      <c r="O931" s="362"/>
      <c r="P931" s="362"/>
      <c r="Q931" s="362"/>
      <c r="R931" s="362"/>
      <c r="S931" s="362"/>
      <c r="T931" s="362"/>
      <c r="U931" s="362"/>
      <c r="V931" s="362"/>
      <c r="W931" s="362"/>
      <c r="X931" s="362"/>
      <c r="Y931" s="362"/>
      <c r="Z931" s="362"/>
      <c r="AA931" s="362"/>
    </row>
    <row r="932">
      <c r="A932" s="314"/>
      <c r="B932" s="439"/>
      <c r="C932" s="362"/>
      <c r="D932" s="440"/>
      <c r="E932" s="441"/>
      <c r="F932" s="440"/>
      <c r="G932" s="362"/>
      <c r="H932" s="362"/>
      <c r="I932" s="362"/>
      <c r="J932" s="362"/>
      <c r="K932" s="362"/>
      <c r="L932" s="362"/>
      <c r="M932" s="362"/>
      <c r="N932" s="362"/>
      <c r="O932" s="362"/>
      <c r="P932" s="362"/>
      <c r="Q932" s="362"/>
      <c r="R932" s="362"/>
      <c r="S932" s="362"/>
      <c r="T932" s="362"/>
      <c r="U932" s="362"/>
      <c r="V932" s="362"/>
      <c r="W932" s="362"/>
      <c r="X932" s="362"/>
      <c r="Y932" s="362"/>
      <c r="Z932" s="362"/>
      <c r="AA932" s="362"/>
    </row>
    <row r="933">
      <c r="A933" s="314"/>
      <c r="B933" s="439"/>
      <c r="C933" s="362"/>
      <c r="D933" s="440"/>
      <c r="E933" s="441"/>
      <c r="F933" s="440"/>
      <c r="G933" s="362"/>
      <c r="H933" s="362"/>
      <c r="I933" s="362"/>
      <c r="J933" s="362"/>
      <c r="K933" s="362"/>
      <c r="L933" s="362"/>
      <c r="M933" s="362"/>
      <c r="N933" s="362"/>
      <c r="O933" s="362"/>
      <c r="P933" s="362"/>
      <c r="Q933" s="362"/>
      <c r="R933" s="362"/>
      <c r="S933" s="362"/>
      <c r="T933" s="362"/>
      <c r="U933" s="362"/>
      <c r="V933" s="362"/>
      <c r="W933" s="362"/>
      <c r="X933" s="362"/>
      <c r="Y933" s="362"/>
      <c r="Z933" s="362"/>
      <c r="AA933" s="362"/>
    </row>
    <row r="934">
      <c r="A934" s="314"/>
      <c r="B934" s="439"/>
      <c r="C934" s="362"/>
      <c r="D934" s="440"/>
      <c r="E934" s="441"/>
      <c r="F934" s="440"/>
      <c r="G934" s="362"/>
      <c r="H934" s="362"/>
      <c r="I934" s="362"/>
      <c r="J934" s="362"/>
      <c r="K934" s="362"/>
      <c r="L934" s="362"/>
      <c r="M934" s="362"/>
      <c r="N934" s="362"/>
      <c r="O934" s="362"/>
      <c r="P934" s="362"/>
      <c r="Q934" s="362"/>
      <c r="R934" s="362"/>
      <c r="S934" s="362"/>
      <c r="T934" s="362"/>
      <c r="U934" s="362"/>
      <c r="V934" s="362"/>
      <c r="W934" s="362"/>
      <c r="X934" s="362"/>
      <c r="Y934" s="362"/>
      <c r="Z934" s="362"/>
      <c r="AA934" s="362"/>
    </row>
    <row r="935">
      <c r="A935" s="314"/>
      <c r="B935" s="439"/>
      <c r="C935" s="362"/>
      <c r="D935" s="440"/>
      <c r="E935" s="441"/>
      <c r="F935" s="440"/>
      <c r="G935" s="362"/>
      <c r="H935" s="362"/>
      <c r="I935" s="362"/>
      <c r="J935" s="362"/>
      <c r="K935" s="362"/>
      <c r="L935" s="362"/>
      <c r="M935" s="362"/>
      <c r="N935" s="362"/>
      <c r="O935" s="362"/>
      <c r="P935" s="362"/>
      <c r="Q935" s="362"/>
      <c r="R935" s="362"/>
      <c r="S935" s="362"/>
      <c r="T935" s="362"/>
      <c r="U935" s="362"/>
      <c r="V935" s="362"/>
      <c r="W935" s="362"/>
      <c r="X935" s="362"/>
      <c r="Y935" s="362"/>
      <c r="Z935" s="362"/>
      <c r="AA935" s="362"/>
    </row>
    <row r="936">
      <c r="A936" s="314"/>
      <c r="B936" s="439"/>
      <c r="C936" s="362"/>
      <c r="D936" s="440"/>
      <c r="E936" s="441"/>
      <c r="F936" s="440"/>
      <c r="G936" s="362"/>
      <c r="H936" s="362"/>
      <c r="I936" s="362"/>
      <c r="J936" s="362"/>
      <c r="K936" s="362"/>
      <c r="L936" s="362"/>
      <c r="M936" s="362"/>
      <c r="N936" s="362"/>
      <c r="O936" s="362"/>
      <c r="P936" s="362"/>
      <c r="Q936" s="362"/>
      <c r="R936" s="362"/>
      <c r="S936" s="362"/>
      <c r="T936" s="362"/>
      <c r="U936" s="362"/>
      <c r="V936" s="362"/>
      <c r="W936" s="362"/>
      <c r="X936" s="362"/>
      <c r="Y936" s="362"/>
      <c r="Z936" s="362"/>
      <c r="AA936" s="362"/>
    </row>
    <row r="937">
      <c r="A937" s="314"/>
      <c r="B937" s="439"/>
      <c r="C937" s="362"/>
      <c r="D937" s="440"/>
      <c r="E937" s="441"/>
      <c r="F937" s="440"/>
      <c r="G937" s="362"/>
      <c r="H937" s="362"/>
      <c r="I937" s="362"/>
      <c r="J937" s="362"/>
      <c r="K937" s="362"/>
      <c r="L937" s="362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  <c r="W937" s="362"/>
      <c r="X937" s="362"/>
      <c r="Y937" s="362"/>
      <c r="Z937" s="362"/>
      <c r="AA937" s="362"/>
    </row>
    <row r="938">
      <c r="A938" s="314"/>
      <c r="B938" s="439"/>
      <c r="C938" s="362"/>
      <c r="D938" s="440"/>
      <c r="E938" s="441"/>
      <c r="F938" s="440"/>
      <c r="G938" s="362"/>
      <c r="H938" s="362"/>
      <c r="I938" s="362"/>
      <c r="J938" s="362"/>
      <c r="K938" s="362"/>
      <c r="L938" s="362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  <c r="W938" s="362"/>
      <c r="X938" s="362"/>
      <c r="Y938" s="362"/>
      <c r="Z938" s="362"/>
      <c r="AA938" s="362"/>
    </row>
    <row r="939">
      <c r="A939" s="314"/>
      <c r="B939" s="439"/>
      <c r="C939" s="362"/>
      <c r="D939" s="440"/>
      <c r="E939" s="441"/>
      <c r="F939" s="440"/>
      <c r="G939" s="362"/>
      <c r="H939" s="362"/>
      <c r="I939" s="362"/>
      <c r="J939" s="362"/>
      <c r="K939" s="362"/>
      <c r="L939" s="362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  <c r="W939" s="362"/>
      <c r="X939" s="362"/>
      <c r="Y939" s="362"/>
      <c r="Z939" s="362"/>
      <c r="AA939" s="362"/>
    </row>
    <row r="940">
      <c r="A940" s="314"/>
      <c r="B940" s="439"/>
      <c r="C940" s="362"/>
      <c r="D940" s="440"/>
      <c r="E940" s="441"/>
      <c r="F940" s="440"/>
      <c r="G940" s="362"/>
      <c r="H940" s="362"/>
      <c r="I940" s="362"/>
      <c r="J940" s="362"/>
      <c r="K940" s="362"/>
      <c r="L940" s="362"/>
      <c r="M940" s="362"/>
      <c r="N940" s="362"/>
      <c r="O940" s="362"/>
      <c r="P940" s="362"/>
      <c r="Q940" s="362"/>
      <c r="R940" s="362"/>
      <c r="S940" s="362"/>
      <c r="T940" s="362"/>
      <c r="U940" s="362"/>
      <c r="V940" s="362"/>
      <c r="W940" s="362"/>
      <c r="X940" s="362"/>
      <c r="Y940" s="362"/>
      <c r="Z940" s="362"/>
      <c r="AA940" s="362"/>
    </row>
    <row r="941">
      <c r="A941" s="314"/>
      <c r="B941" s="439"/>
      <c r="C941" s="362"/>
      <c r="D941" s="440"/>
      <c r="E941" s="441"/>
      <c r="F941" s="440"/>
      <c r="G941" s="362"/>
      <c r="H941" s="362"/>
      <c r="I941" s="362"/>
      <c r="J941" s="362"/>
      <c r="K941" s="362"/>
      <c r="L941" s="362"/>
      <c r="M941" s="362"/>
      <c r="N941" s="362"/>
      <c r="O941" s="362"/>
      <c r="P941" s="362"/>
      <c r="Q941" s="362"/>
      <c r="R941" s="362"/>
      <c r="S941" s="362"/>
      <c r="T941" s="362"/>
      <c r="U941" s="362"/>
      <c r="V941" s="362"/>
      <c r="W941" s="362"/>
      <c r="X941" s="362"/>
      <c r="Y941" s="362"/>
      <c r="Z941" s="362"/>
      <c r="AA941" s="362"/>
    </row>
    <row r="942">
      <c r="A942" s="314"/>
      <c r="B942" s="439"/>
      <c r="C942" s="362"/>
      <c r="D942" s="440"/>
      <c r="E942" s="441"/>
      <c r="F942" s="440"/>
      <c r="G942" s="362"/>
      <c r="H942" s="362"/>
      <c r="I942" s="362"/>
      <c r="J942" s="362"/>
      <c r="K942" s="362"/>
      <c r="L942" s="362"/>
      <c r="M942" s="362"/>
      <c r="N942" s="362"/>
      <c r="O942" s="362"/>
      <c r="P942" s="362"/>
      <c r="Q942" s="362"/>
      <c r="R942" s="362"/>
      <c r="S942" s="362"/>
      <c r="T942" s="362"/>
      <c r="U942" s="362"/>
      <c r="V942" s="362"/>
      <c r="W942" s="362"/>
      <c r="X942" s="362"/>
      <c r="Y942" s="362"/>
      <c r="Z942" s="362"/>
      <c r="AA942" s="362"/>
    </row>
    <row r="943">
      <c r="A943" s="314"/>
      <c r="B943" s="439"/>
      <c r="C943" s="362"/>
      <c r="D943" s="440"/>
      <c r="E943" s="441"/>
      <c r="F943" s="440"/>
      <c r="G943" s="362"/>
      <c r="H943" s="362"/>
      <c r="I943" s="362"/>
      <c r="J943" s="362"/>
      <c r="K943" s="362"/>
      <c r="L943" s="362"/>
      <c r="M943" s="362"/>
      <c r="N943" s="362"/>
      <c r="O943" s="362"/>
      <c r="P943" s="362"/>
      <c r="Q943" s="362"/>
      <c r="R943" s="362"/>
      <c r="S943" s="362"/>
      <c r="T943" s="362"/>
      <c r="U943" s="362"/>
      <c r="V943" s="362"/>
      <c r="W943" s="362"/>
      <c r="X943" s="362"/>
      <c r="Y943" s="362"/>
      <c r="Z943" s="362"/>
      <c r="AA943" s="362"/>
    </row>
    <row r="944">
      <c r="A944" s="314"/>
      <c r="B944" s="439"/>
      <c r="C944" s="362"/>
      <c r="D944" s="440"/>
      <c r="E944" s="441"/>
      <c r="F944" s="440"/>
      <c r="G944" s="362"/>
      <c r="H944" s="362"/>
      <c r="I944" s="362"/>
      <c r="J944" s="362"/>
      <c r="K944" s="362"/>
      <c r="L944" s="362"/>
      <c r="M944" s="362"/>
      <c r="N944" s="362"/>
      <c r="O944" s="362"/>
      <c r="P944" s="362"/>
      <c r="Q944" s="362"/>
      <c r="R944" s="362"/>
      <c r="S944" s="362"/>
      <c r="T944" s="362"/>
      <c r="U944" s="362"/>
      <c r="V944" s="362"/>
      <c r="W944" s="362"/>
      <c r="X944" s="362"/>
      <c r="Y944" s="362"/>
      <c r="Z944" s="362"/>
      <c r="AA944" s="362"/>
    </row>
    <row r="945">
      <c r="A945" s="314"/>
      <c r="B945" s="439"/>
      <c r="C945" s="362"/>
      <c r="D945" s="440"/>
      <c r="E945" s="441"/>
      <c r="F945" s="440"/>
      <c r="G945" s="362"/>
      <c r="H945" s="362"/>
      <c r="I945" s="362"/>
      <c r="J945" s="362"/>
      <c r="K945" s="362"/>
      <c r="L945" s="362"/>
      <c r="M945" s="362"/>
      <c r="N945" s="362"/>
      <c r="O945" s="362"/>
      <c r="P945" s="362"/>
      <c r="Q945" s="362"/>
      <c r="R945" s="362"/>
      <c r="S945" s="362"/>
      <c r="T945" s="362"/>
      <c r="U945" s="362"/>
      <c r="V945" s="362"/>
      <c r="W945" s="362"/>
      <c r="X945" s="362"/>
      <c r="Y945" s="362"/>
      <c r="Z945" s="362"/>
      <c r="AA945" s="362"/>
    </row>
    <row r="946">
      <c r="A946" s="314"/>
      <c r="B946" s="439"/>
      <c r="C946" s="362"/>
      <c r="D946" s="440"/>
      <c r="E946" s="441"/>
      <c r="F946" s="440"/>
      <c r="G946" s="362"/>
      <c r="H946" s="362"/>
      <c r="I946" s="362"/>
      <c r="J946" s="362"/>
      <c r="K946" s="362"/>
      <c r="L946" s="362"/>
      <c r="M946" s="362"/>
      <c r="N946" s="362"/>
      <c r="O946" s="362"/>
      <c r="P946" s="362"/>
      <c r="Q946" s="362"/>
      <c r="R946" s="362"/>
      <c r="S946" s="362"/>
      <c r="T946" s="362"/>
      <c r="U946" s="362"/>
      <c r="V946" s="362"/>
      <c r="W946" s="362"/>
      <c r="X946" s="362"/>
      <c r="Y946" s="362"/>
      <c r="Z946" s="362"/>
      <c r="AA946" s="362"/>
    </row>
    <row r="947">
      <c r="A947" s="314"/>
      <c r="B947" s="439"/>
      <c r="C947" s="362"/>
      <c r="D947" s="440"/>
      <c r="E947" s="441"/>
      <c r="F947" s="440"/>
      <c r="G947" s="362"/>
      <c r="H947" s="362"/>
      <c r="I947" s="362"/>
      <c r="J947" s="362"/>
      <c r="K947" s="362"/>
      <c r="L947" s="362"/>
      <c r="M947" s="362"/>
      <c r="N947" s="362"/>
      <c r="O947" s="362"/>
      <c r="P947" s="362"/>
      <c r="Q947" s="362"/>
      <c r="R947" s="362"/>
      <c r="S947" s="362"/>
      <c r="T947" s="362"/>
      <c r="U947" s="362"/>
      <c r="V947" s="362"/>
      <c r="W947" s="362"/>
      <c r="X947" s="362"/>
      <c r="Y947" s="362"/>
      <c r="Z947" s="362"/>
      <c r="AA947" s="362"/>
    </row>
    <row r="948">
      <c r="A948" s="314"/>
      <c r="B948" s="439"/>
      <c r="C948" s="362"/>
      <c r="D948" s="440"/>
      <c r="E948" s="441"/>
      <c r="F948" s="440"/>
      <c r="G948" s="362"/>
      <c r="H948" s="362"/>
      <c r="I948" s="362"/>
      <c r="J948" s="362"/>
      <c r="K948" s="362"/>
      <c r="L948" s="362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  <c r="W948" s="362"/>
      <c r="X948" s="362"/>
      <c r="Y948" s="362"/>
      <c r="Z948" s="362"/>
      <c r="AA948" s="362"/>
    </row>
    <row r="949">
      <c r="A949" s="314"/>
      <c r="B949" s="439"/>
      <c r="C949" s="362"/>
      <c r="D949" s="440"/>
      <c r="E949" s="441"/>
      <c r="F949" s="440"/>
      <c r="G949" s="362"/>
      <c r="H949" s="362"/>
      <c r="I949" s="362"/>
      <c r="J949" s="362"/>
      <c r="K949" s="362"/>
      <c r="L949" s="362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  <c r="W949" s="362"/>
      <c r="X949" s="362"/>
      <c r="Y949" s="362"/>
      <c r="Z949" s="362"/>
      <c r="AA949" s="362"/>
    </row>
    <row r="950">
      <c r="A950" s="314"/>
      <c r="B950" s="439"/>
      <c r="C950" s="362"/>
      <c r="D950" s="440"/>
      <c r="E950" s="441"/>
      <c r="F950" s="440"/>
      <c r="G950" s="362"/>
      <c r="H950" s="362"/>
      <c r="I950" s="362"/>
      <c r="J950" s="362"/>
      <c r="K950" s="362"/>
      <c r="L950" s="362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  <c r="AA950" s="362"/>
    </row>
    <row r="951">
      <c r="A951" s="314"/>
      <c r="B951" s="439"/>
      <c r="C951" s="362"/>
      <c r="D951" s="440"/>
      <c r="E951" s="441"/>
      <c r="F951" s="440"/>
      <c r="G951" s="362"/>
      <c r="H951" s="362"/>
      <c r="I951" s="362"/>
      <c r="J951" s="362"/>
      <c r="K951" s="362"/>
      <c r="L951" s="362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  <c r="AA951" s="362"/>
    </row>
    <row r="952">
      <c r="A952" s="314"/>
      <c r="B952" s="439"/>
      <c r="C952" s="362"/>
      <c r="D952" s="440"/>
      <c r="E952" s="441"/>
      <c r="F952" s="440"/>
      <c r="G952" s="362"/>
      <c r="H952" s="362"/>
      <c r="I952" s="362"/>
      <c r="J952" s="362"/>
      <c r="K952" s="362"/>
      <c r="L952" s="362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  <c r="AA952" s="362"/>
    </row>
    <row r="953">
      <c r="A953" s="314"/>
      <c r="B953" s="439"/>
      <c r="C953" s="362"/>
      <c r="D953" s="440"/>
      <c r="E953" s="441"/>
      <c r="F953" s="440"/>
      <c r="G953" s="362"/>
      <c r="H953" s="362"/>
      <c r="I953" s="362"/>
      <c r="J953" s="362"/>
      <c r="K953" s="362"/>
      <c r="L953" s="362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  <c r="W953" s="362"/>
      <c r="X953" s="362"/>
      <c r="Y953" s="362"/>
      <c r="Z953" s="362"/>
      <c r="AA953" s="362"/>
    </row>
    <row r="954">
      <c r="A954" s="314"/>
      <c r="B954" s="439"/>
      <c r="C954" s="362"/>
      <c r="D954" s="440"/>
      <c r="E954" s="441"/>
      <c r="F954" s="440"/>
      <c r="G954" s="362"/>
      <c r="H954" s="362"/>
      <c r="I954" s="362"/>
      <c r="J954" s="362"/>
      <c r="K954" s="362"/>
      <c r="L954" s="362"/>
      <c r="M954" s="362"/>
      <c r="N954" s="362"/>
      <c r="O954" s="362"/>
      <c r="P954" s="362"/>
      <c r="Q954" s="362"/>
      <c r="R954" s="362"/>
      <c r="S954" s="362"/>
      <c r="T954" s="362"/>
      <c r="U954" s="362"/>
      <c r="V954" s="362"/>
      <c r="W954" s="362"/>
      <c r="X954" s="362"/>
      <c r="Y954" s="362"/>
      <c r="Z954" s="362"/>
      <c r="AA954" s="362"/>
    </row>
    <row r="955">
      <c r="A955" s="314"/>
      <c r="B955" s="439"/>
      <c r="C955" s="362"/>
      <c r="D955" s="440"/>
      <c r="E955" s="441"/>
      <c r="F955" s="440"/>
      <c r="G955" s="362"/>
      <c r="H955" s="362"/>
      <c r="I955" s="362"/>
      <c r="J955" s="362"/>
      <c r="K955" s="362"/>
      <c r="L955" s="362"/>
      <c r="M955" s="362"/>
      <c r="N955" s="362"/>
      <c r="O955" s="362"/>
      <c r="P955" s="362"/>
      <c r="Q955" s="362"/>
      <c r="R955" s="362"/>
      <c r="S955" s="362"/>
      <c r="T955" s="362"/>
      <c r="U955" s="362"/>
      <c r="V955" s="362"/>
      <c r="W955" s="362"/>
      <c r="X955" s="362"/>
      <c r="Y955" s="362"/>
      <c r="Z955" s="362"/>
      <c r="AA955" s="362"/>
    </row>
    <row r="956">
      <c r="A956" s="314"/>
      <c r="B956" s="439"/>
      <c r="C956" s="362"/>
      <c r="D956" s="440"/>
      <c r="E956" s="441"/>
      <c r="F956" s="440"/>
      <c r="G956" s="362"/>
      <c r="H956" s="362"/>
      <c r="I956" s="362"/>
      <c r="J956" s="362"/>
      <c r="K956" s="362"/>
      <c r="L956" s="362"/>
      <c r="M956" s="362"/>
      <c r="N956" s="362"/>
      <c r="O956" s="362"/>
      <c r="P956" s="362"/>
      <c r="Q956" s="362"/>
      <c r="R956" s="362"/>
      <c r="S956" s="362"/>
      <c r="T956" s="362"/>
      <c r="U956" s="362"/>
      <c r="V956" s="362"/>
      <c r="W956" s="362"/>
      <c r="X956" s="362"/>
      <c r="Y956" s="362"/>
      <c r="Z956" s="362"/>
      <c r="AA956" s="362"/>
    </row>
    <row r="957">
      <c r="A957" s="314"/>
      <c r="B957" s="439"/>
      <c r="C957" s="362"/>
      <c r="D957" s="440"/>
      <c r="E957" s="441"/>
      <c r="F957" s="440"/>
      <c r="G957" s="362"/>
      <c r="H957" s="362"/>
      <c r="I957" s="362"/>
      <c r="J957" s="362"/>
      <c r="K957" s="362"/>
      <c r="L957" s="362"/>
      <c r="M957" s="362"/>
      <c r="N957" s="362"/>
      <c r="O957" s="362"/>
      <c r="P957" s="362"/>
      <c r="Q957" s="362"/>
      <c r="R957" s="362"/>
      <c r="S957" s="362"/>
      <c r="T957" s="362"/>
      <c r="U957" s="362"/>
      <c r="V957" s="362"/>
      <c r="W957" s="362"/>
      <c r="X957" s="362"/>
      <c r="Y957" s="362"/>
      <c r="Z957" s="362"/>
      <c r="AA957" s="362"/>
    </row>
    <row r="958">
      <c r="A958" s="314"/>
      <c r="B958" s="439"/>
      <c r="C958" s="362"/>
      <c r="D958" s="440"/>
      <c r="E958" s="441"/>
      <c r="F958" s="440"/>
      <c r="G958" s="362"/>
      <c r="H958" s="362"/>
      <c r="I958" s="362"/>
      <c r="J958" s="362"/>
      <c r="K958" s="362"/>
      <c r="L958" s="362"/>
      <c r="M958" s="362"/>
      <c r="N958" s="362"/>
      <c r="O958" s="362"/>
      <c r="P958" s="362"/>
      <c r="Q958" s="362"/>
      <c r="R958" s="362"/>
      <c r="S958" s="362"/>
      <c r="T958" s="362"/>
      <c r="U958" s="362"/>
      <c r="V958" s="362"/>
      <c r="W958" s="362"/>
      <c r="X958" s="362"/>
      <c r="Y958" s="362"/>
      <c r="Z958" s="362"/>
      <c r="AA958" s="362"/>
    </row>
    <row r="959">
      <c r="A959" s="314"/>
      <c r="B959" s="439"/>
      <c r="C959" s="362"/>
      <c r="D959" s="440"/>
      <c r="E959" s="441"/>
      <c r="F959" s="440"/>
      <c r="G959" s="362"/>
      <c r="H959" s="362"/>
      <c r="I959" s="362"/>
      <c r="J959" s="362"/>
      <c r="K959" s="362"/>
      <c r="L959" s="362"/>
      <c r="M959" s="362"/>
      <c r="N959" s="362"/>
      <c r="O959" s="362"/>
      <c r="P959" s="362"/>
      <c r="Q959" s="362"/>
      <c r="R959" s="362"/>
      <c r="S959" s="362"/>
      <c r="T959" s="362"/>
      <c r="U959" s="362"/>
      <c r="V959" s="362"/>
      <c r="W959" s="362"/>
      <c r="X959" s="362"/>
      <c r="Y959" s="362"/>
      <c r="Z959" s="362"/>
      <c r="AA959" s="362"/>
    </row>
    <row r="960">
      <c r="A960" s="314"/>
      <c r="B960" s="439"/>
      <c r="C960" s="362"/>
      <c r="D960" s="440"/>
      <c r="E960" s="441"/>
      <c r="F960" s="440"/>
      <c r="G960" s="362"/>
      <c r="H960" s="362"/>
      <c r="I960" s="362"/>
      <c r="J960" s="362"/>
      <c r="K960" s="362"/>
      <c r="L960" s="362"/>
      <c r="M960" s="362"/>
      <c r="N960" s="362"/>
      <c r="O960" s="362"/>
      <c r="P960" s="362"/>
      <c r="Q960" s="362"/>
      <c r="R960" s="362"/>
      <c r="S960" s="362"/>
      <c r="T960" s="362"/>
      <c r="U960" s="362"/>
      <c r="V960" s="362"/>
      <c r="W960" s="362"/>
      <c r="X960" s="362"/>
      <c r="Y960" s="362"/>
      <c r="Z960" s="362"/>
      <c r="AA960" s="362"/>
    </row>
    <row r="961">
      <c r="A961" s="314"/>
      <c r="B961" s="439"/>
      <c r="C961" s="362"/>
      <c r="D961" s="440"/>
      <c r="E961" s="441"/>
      <c r="F961" s="440"/>
      <c r="G961" s="362"/>
      <c r="H961" s="362"/>
      <c r="I961" s="362"/>
      <c r="J961" s="362"/>
      <c r="K961" s="362"/>
      <c r="L961" s="362"/>
      <c r="M961" s="362"/>
      <c r="N961" s="362"/>
      <c r="O961" s="362"/>
      <c r="P961" s="362"/>
      <c r="Q961" s="362"/>
      <c r="R961" s="362"/>
      <c r="S961" s="362"/>
      <c r="T961" s="362"/>
      <c r="U961" s="362"/>
      <c r="V961" s="362"/>
      <c r="W961" s="362"/>
      <c r="X961" s="362"/>
      <c r="Y961" s="362"/>
      <c r="Z961" s="362"/>
      <c r="AA961" s="362"/>
    </row>
    <row r="962">
      <c r="A962" s="314"/>
      <c r="B962" s="439"/>
      <c r="C962" s="362"/>
      <c r="D962" s="440"/>
      <c r="E962" s="441"/>
      <c r="F962" s="440"/>
      <c r="G962" s="362"/>
      <c r="H962" s="362"/>
      <c r="I962" s="362"/>
      <c r="J962" s="362"/>
      <c r="K962" s="362"/>
      <c r="L962" s="362"/>
      <c r="M962" s="362"/>
      <c r="N962" s="362"/>
      <c r="O962" s="362"/>
      <c r="P962" s="362"/>
      <c r="Q962" s="362"/>
      <c r="R962" s="362"/>
      <c r="S962" s="362"/>
      <c r="T962" s="362"/>
      <c r="U962" s="362"/>
      <c r="V962" s="362"/>
      <c r="W962" s="362"/>
      <c r="X962" s="362"/>
      <c r="Y962" s="362"/>
      <c r="Z962" s="362"/>
      <c r="AA962" s="362"/>
    </row>
    <row r="963">
      <c r="A963" s="314"/>
      <c r="B963" s="439"/>
      <c r="C963" s="362"/>
      <c r="D963" s="440"/>
      <c r="E963" s="441"/>
      <c r="F963" s="440"/>
      <c r="G963" s="362"/>
      <c r="H963" s="362"/>
      <c r="I963" s="362"/>
      <c r="J963" s="362"/>
      <c r="K963" s="362"/>
      <c r="L963" s="362"/>
      <c r="M963" s="362"/>
      <c r="N963" s="362"/>
      <c r="O963" s="362"/>
      <c r="P963" s="362"/>
      <c r="Q963" s="362"/>
      <c r="R963" s="362"/>
      <c r="S963" s="362"/>
      <c r="T963" s="362"/>
      <c r="U963" s="362"/>
      <c r="V963" s="362"/>
      <c r="W963" s="362"/>
      <c r="X963" s="362"/>
      <c r="Y963" s="362"/>
      <c r="Z963" s="362"/>
      <c r="AA963" s="362"/>
    </row>
    <row r="964">
      <c r="A964" s="314"/>
      <c r="B964" s="439"/>
      <c r="C964" s="362"/>
      <c r="D964" s="440"/>
      <c r="E964" s="441"/>
      <c r="F964" s="440"/>
      <c r="G964" s="362"/>
      <c r="H964" s="362"/>
      <c r="I964" s="362"/>
      <c r="J964" s="362"/>
      <c r="K964" s="362"/>
      <c r="L964" s="362"/>
      <c r="M964" s="362"/>
      <c r="N964" s="362"/>
      <c r="O964" s="362"/>
      <c r="P964" s="362"/>
      <c r="Q964" s="362"/>
      <c r="R964" s="362"/>
      <c r="S964" s="362"/>
      <c r="T964" s="362"/>
      <c r="U964" s="362"/>
      <c r="V964" s="362"/>
      <c r="W964" s="362"/>
      <c r="X964" s="362"/>
      <c r="Y964" s="362"/>
      <c r="Z964" s="362"/>
      <c r="AA964" s="362"/>
    </row>
    <row r="965">
      <c r="A965" s="314"/>
      <c r="B965" s="439"/>
      <c r="C965" s="362"/>
      <c r="D965" s="440"/>
      <c r="E965" s="441"/>
      <c r="F965" s="440"/>
      <c r="G965" s="362"/>
      <c r="H965" s="362"/>
      <c r="I965" s="362"/>
      <c r="J965" s="362"/>
      <c r="K965" s="362"/>
      <c r="L965" s="362"/>
      <c r="M965" s="362"/>
      <c r="N965" s="362"/>
      <c r="O965" s="362"/>
      <c r="P965" s="362"/>
      <c r="Q965" s="362"/>
      <c r="R965" s="362"/>
      <c r="S965" s="362"/>
      <c r="T965" s="362"/>
      <c r="U965" s="362"/>
      <c r="V965" s="362"/>
      <c r="W965" s="362"/>
      <c r="X965" s="362"/>
      <c r="Y965" s="362"/>
      <c r="Z965" s="362"/>
      <c r="AA965" s="362"/>
    </row>
    <row r="966">
      <c r="A966" s="314"/>
      <c r="B966" s="439"/>
      <c r="C966" s="362"/>
      <c r="D966" s="440"/>
      <c r="E966" s="441"/>
      <c r="F966" s="440"/>
      <c r="G966" s="362"/>
      <c r="H966" s="362"/>
      <c r="I966" s="362"/>
      <c r="J966" s="362"/>
      <c r="K966" s="362"/>
      <c r="L966" s="362"/>
      <c r="M966" s="362"/>
      <c r="N966" s="362"/>
      <c r="O966" s="362"/>
      <c r="P966" s="362"/>
      <c r="Q966" s="362"/>
      <c r="R966" s="362"/>
      <c r="S966" s="362"/>
      <c r="T966" s="362"/>
      <c r="U966" s="362"/>
      <c r="V966" s="362"/>
      <c r="W966" s="362"/>
      <c r="X966" s="362"/>
      <c r="Y966" s="362"/>
      <c r="Z966" s="362"/>
      <c r="AA966" s="362"/>
    </row>
    <row r="967">
      <c r="A967" s="314"/>
      <c r="B967" s="439"/>
      <c r="C967" s="362"/>
      <c r="D967" s="440"/>
      <c r="E967" s="441"/>
      <c r="F967" s="440"/>
      <c r="G967" s="362"/>
      <c r="H967" s="362"/>
      <c r="I967" s="362"/>
      <c r="J967" s="362"/>
      <c r="K967" s="362"/>
      <c r="L967" s="362"/>
      <c r="M967" s="362"/>
      <c r="N967" s="362"/>
      <c r="O967" s="362"/>
      <c r="P967" s="362"/>
      <c r="Q967" s="362"/>
      <c r="R967" s="362"/>
      <c r="S967" s="362"/>
      <c r="T967" s="362"/>
      <c r="U967" s="362"/>
      <c r="V967" s="362"/>
      <c r="W967" s="362"/>
      <c r="X967" s="362"/>
      <c r="Y967" s="362"/>
      <c r="Z967" s="362"/>
      <c r="AA967" s="362"/>
    </row>
    <row r="968">
      <c r="A968" s="314"/>
      <c r="B968" s="439"/>
      <c r="C968" s="362"/>
      <c r="D968" s="440"/>
      <c r="E968" s="441"/>
      <c r="F968" s="440"/>
      <c r="G968" s="362"/>
      <c r="H968" s="362"/>
      <c r="I968" s="362"/>
      <c r="J968" s="362"/>
      <c r="K968" s="362"/>
      <c r="L968" s="362"/>
      <c r="M968" s="362"/>
      <c r="N968" s="362"/>
      <c r="O968" s="362"/>
      <c r="P968" s="362"/>
      <c r="Q968" s="362"/>
      <c r="R968" s="362"/>
      <c r="S968" s="362"/>
      <c r="T968" s="362"/>
      <c r="U968" s="362"/>
      <c r="V968" s="362"/>
      <c r="W968" s="362"/>
      <c r="X968" s="362"/>
      <c r="Y968" s="362"/>
      <c r="Z968" s="362"/>
      <c r="AA968" s="362"/>
    </row>
    <row r="969">
      <c r="A969" s="314"/>
      <c r="B969" s="439"/>
      <c r="C969" s="362"/>
      <c r="D969" s="440"/>
      <c r="E969" s="441"/>
      <c r="F969" s="440"/>
      <c r="G969" s="362"/>
      <c r="H969" s="362"/>
      <c r="I969" s="362"/>
      <c r="J969" s="362"/>
      <c r="K969" s="362"/>
      <c r="L969" s="362"/>
      <c r="M969" s="362"/>
      <c r="N969" s="362"/>
      <c r="O969" s="362"/>
      <c r="P969" s="362"/>
      <c r="Q969" s="362"/>
      <c r="R969" s="362"/>
      <c r="S969" s="362"/>
      <c r="T969" s="362"/>
      <c r="U969" s="362"/>
      <c r="V969" s="362"/>
      <c r="W969" s="362"/>
      <c r="X969" s="362"/>
      <c r="Y969" s="362"/>
      <c r="Z969" s="362"/>
      <c r="AA969" s="362"/>
    </row>
    <row r="970">
      <c r="A970" s="314"/>
      <c r="B970" s="439"/>
      <c r="C970" s="362"/>
      <c r="D970" s="440"/>
      <c r="E970" s="441"/>
      <c r="F970" s="440"/>
      <c r="G970" s="362"/>
      <c r="H970" s="362"/>
      <c r="I970" s="362"/>
      <c r="J970" s="362"/>
      <c r="K970" s="362"/>
      <c r="L970" s="362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  <c r="W970" s="362"/>
      <c r="X970" s="362"/>
      <c r="Y970" s="362"/>
      <c r="Z970" s="362"/>
      <c r="AA970" s="362"/>
    </row>
    <row r="971">
      <c r="A971" s="314"/>
      <c r="B971" s="439"/>
      <c r="C971" s="362"/>
      <c r="D971" s="440"/>
      <c r="E971" s="441"/>
      <c r="F971" s="440"/>
      <c r="G971" s="362"/>
      <c r="H971" s="362"/>
      <c r="I971" s="362"/>
      <c r="J971" s="362"/>
      <c r="K971" s="362"/>
      <c r="L971" s="362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  <c r="W971" s="362"/>
      <c r="X971" s="362"/>
      <c r="Y971" s="362"/>
      <c r="Z971" s="362"/>
      <c r="AA971" s="362"/>
    </row>
    <row r="972">
      <c r="A972" s="314"/>
      <c r="B972" s="439"/>
      <c r="C972" s="362"/>
      <c r="D972" s="440"/>
      <c r="E972" s="441"/>
      <c r="F972" s="440"/>
      <c r="G972" s="362"/>
      <c r="H972" s="362"/>
      <c r="I972" s="362"/>
      <c r="J972" s="362"/>
      <c r="K972" s="362"/>
      <c r="L972" s="362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  <c r="W972" s="362"/>
      <c r="X972" s="362"/>
      <c r="Y972" s="362"/>
      <c r="Z972" s="362"/>
      <c r="AA972" s="362"/>
    </row>
    <row r="973">
      <c r="A973" s="314"/>
      <c r="B973" s="439"/>
      <c r="C973" s="362"/>
      <c r="D973" s="440"/>
      <c r="E973" s="441"/>
      <c r="F973" s="440"/>
      <c r="G973" s="362"/>
      <c r="H973" s="362"/>
      <c r="I973" s="362"/>
      <c r="J973" s="362"/>
      <c r="K973" s="362"/>
      <c r="L973" s="362"/>
      <c r="M973" s="362"/>
      <c r="N973" s="362"/>
      <c r="O973" s="362"/>
      <c r="P973" s="362"/>
      <c r="Q973" s="362"/>
      <c r="R973" s="362"/>
      <c r="S973" s="362"/>
      <c r="T973" s="362"/>
      <c r="U973" s="362"/>
      <c r="V973" s="362"/>
      <c r="W973" s="362"/>
      <c r="X973" s="362"/>
      <c r="Y973" s="362"/>
      <c r="Z973" s="362"/>
      <c r="AA973" s="362"/>
    </row>
    <row r="974">
      <c r="A974" s="314"/>
      <c r="B974" s="439"/>
      <c r="C974" s="362"/>
      <c r="D974" s="440"/>
      <c r="E974" s="441"/>
      <c r="F974" s="440"/>
      <c r="G974" s="362"/>
      <c r="H974" s="362"/>
      <c r="I974" s="362"/>
      <c r="J974" s="362"/>
      <c r="K974" s="362"/>
      <c r="L974" s="362"/>
      <c r="M974" s="362"/>
      <c r="N974" s="362"/>
      <c r="O974" s="362"/>
      <c r="P974" s="362"/>
      <c r="Q974" s="362"/>
      <c r="R974" s="362"/>
      <c r="S974" s="362"/>
      <c r="T974" s="362"/>
      <c r="U974" s="362"/>
      <c r="V974" s="362"/>
      <c r="W974" s="362"/>
      <c r="X974" s="362"/>
      <c r="Y974" s="362"/>
      <c r="Z974" s="362"/>
      <c r="AA974" s="362"/>
    </row>
    <row r="975">
      <c r="A975" s="314"/>
      <c r="B975" s="439"/>
      <c r="C975" s="362"/>
      <c r="D975" s="440"/>
      <c r="E975" s="441"/>
      <c r="F975" s="440"/>
      <c r="G975" s="362"/>
      <c r="H975" s="362"/>
      <c r="I975" s="362"/>
      <c r="J975" s="362"/>
      <c r="K975" s="362"/>
      <c r="L975" s="362"/>
      <c r="M975" s="362"/>
      <c r="N975" s="362"/>
      <c r="O975" s="362"/>
      <c r="P975" s="362"/>
      <c r="Q975" s="362"/>
      <c r="R975" s="362"/>
      <c r="S975" s="362"/>
      <c r="T975" s="362"/>
      <c r="U975" s="362"/>
      <c r="V975" s="362"/>
      <c r="W975" s="362"/>
      <c r="X975" s="362"/>
      <c r="Y975" s="362"/>
      <c r="Z975" s="362"/>
      <c r="AA975" s="362"/>
    </row>
    <row r="976">
      <c r="A976" s="314"/>
      <c r="B976" s="439"/>
      <c r="C976" s="362"/>
      <c r="D976" s="440"/>
      <c r="E976" s="441"/>
      <c r="F976" s="440"/>
      <c r="G976" s="362"/>
      <c r="H976" s="362"/>
      <c r="I976" s="362"/>
      <c r="J976" s="362"/>
      <c r="K976" s="362"/>
      <c r="L976" s="362"/>
      <c r="M976" s="362"/>
      <c r="N976" s="362"/>
      <c r="O976" s="362"/>
      <c r="P976" s="362"/>
      <c r="Q976" s="362"/>
      <c r="R976" s="362"/>
      <c r="S976" s="362"/>
      <c r="T976" s="362"/>
      <c r="U976" s="362"/>
      <c r="V976" s="362"/>
      <c r="W976" s="362"/>
      <c r="X976" s="362"/>
      <c r="Y976" s="362"/>
      <c r="Z976" s="362"/>
      <c r="AA976" s="362"/>
    </row>
    <row r="977">
      <c r="A977" s="314"/>
      <c r="B977" s="439"/>
      <c r="C977" s="362"/>
      <c r="D977" s="440"/>
      <c r="E977" s="441"/>
      <c r="F977" s="440"/>
      <c r="G977" s="362"/>
      <c r="H977" s="362"/>
      <c r="I977" s="362"/>
      <c r="J977" s="362"/>
      <c r="K977" s="362"/>
      <c r="L977" s="362"/>
      <c r="M977" s="362"/>
      <c r="N977" s="362"/>
      <c r="O977" s="362"/>
      <c r="P977" s="362"/>
      <c r="Q977" s="362"/>
      <c r="R977" s="362"/>
      <c r="S977" s="362"/>
      <c r="T977" s="362"/>
      <c r="U977" s="362"/>
      <c r="V977" s="362"/>
      <c r="W977" s="362"/>
      <c r="X977" s="362"/>
      <c r="Y977" s="362"/>
      <c r="Z977" s="362"/>
      <c r="AA977" s="362"/>
    </row>
    <row r="978">
      <c r="A978" s="314"/>
      <c r="B978" s="439"/>
      <c r="C978" s="362"/>
      <c r="D978" s="440"/>
      <c r="E978" s="441"/>
      <c r="F978" s="440"/>
      <c r="G978" s="362"/>
      <c r="H978" s="362"/>
      <c r="I978" s="362"/>
      <c r="J978" s="362"/>
      <c r="K978" s="362"/>
      <c r="L978" s="362"/>
      <c r="M978" s="362"/>
      <c r="N978" s="362"/>
      <c r="O978" s="362"/>
      <c r="P978" s="362"/>
      <c r="Q978" s="362"/>
      <c r="R978" s="362"/>
      <c r="S978" s="362"/>
      <c r="T978" s="362"/>
      <c r="U978" s="362"/>
      <c r="V978" s="362"/>
      <c r="W978" s="362"/>
      <c r="X978" s="362"/>
      <c r="Y978" s="362"/>
      <c r="Z978" s="362"/>
      <c r="AA978" s="362"/>
    </row>
    <row r="979">
      <c r="A979" s="314"/>
      <c r="B979" s="439"/>
      <c r="C979" s="362"/>
      <c r="D979" s="440"/>
      <c r="E979" s="441"/>
      <c r="F979" s="440"/>
      <c r="G979" s="362"/>
      <c r="H979" s="362"/>
      <c r="I979" s="362"/>
      <c r="J979" s="362"/>
      <c r="K979" s="362"/>
      <c r="L979" s="362"/>
      <c r="M979" s="362"/>
      <c r="N979" s="362"/>
      <c r="O979" s="362"/>
      <c r="P979" s="362"/>
      <c r="Q979" s="362"/>
      <c r="R979" s="362"/>
      <c r="S979" s="362"/>
      <c r="T979" s="362"/>
      <c r="U979" s="362"/>
      <c r="V979" s="362"/>
      <c r="W979" s="362"/>
      <c r="X979" s="362"/>
      <c r="Y979" s="362"/>
      <c r="Z979" s="362"/>
      <c r="AA979" s="362"/>
    </row>
    <row r="980">
      <c r="A980" s="314"/>
      <c r="B980" s="439"/>
      <c r="C980" s="362"/>
      <c r="D980" s="440"/>
      <c r="E980" s="441"/>
      <c r="F980" s="440"/>
      <c r="G980" s="362"/>
      <c r="H980" s="362"/>
      <c r="I980" s="362"/>
      <c r="J980" s="362"/>
      <c r="K980" s="362"/>
      <c r="L980" s="362"/>
      <c r="M980" s="362"/>
      <c r="N980" s="362"/>
      <c r="O980" s="362"/>
      <c r="P980" s="362"/>
      <c r="Q980" s="362"/>
      <c r="R980" s="362"/>
      <c r="S980" s="362"/>
      <c r="T980" s="362"/>
      <c r="U980" s="362"/>
      <c r="V980" s="362"/>
      <c r="W980" s="362"/>
      <c r="X980" s="362"/>
      <c r="Y980" s="362"/>
      <c r="Z980" s="362"/>
      <c r="AA980" s="362"/>
    </row>
    <row r="981">
      <c r="A981" s="314"/>
      <c r="B981" s="439"/>
      <c r="C981" s="362"/>
      <c r="D981" s="440"/>
      <c r="E981" s="441"/>
      <c r="F981" s="440"/>
      <c r="G981" s="362"/>
      <c r="H981" s="362"/>
      <c r="I981" s="362"/>
      <c r="J981" s="362"/>
      <c r="K981" s="362"/>
      <c r="L981" s="362"/>
      <c r="M981" s="362"/>
      <c r="N981" s="362"/>
      <c r="O981" s="362"/>
      <c r="P981" s="362"/>
      <c r="Q981" s="362"/>
      <c r="R981" s="362"/>
      <c r="S981" s="362"/>
      <c r="T981" s="362"/>
      <c r="U981" s="362"/>
      <c r="V981" s="362"/>
      <c r="W981" s="362"/>
      <c r="X981" s="362"/>
      <c r="Y981" s="362"/>
      <c r="Z981" s="362"/>
      <c r="AA981" s="362"/>
    </row>
    <row r="982">
      <c r="A982" s="314"/>
      <c r="B982" s="439"/>
      <c r="C982" s="362"/>
      <c r="D982" s="440"/>
      <c r="E982" s="441"/>
      <c r="F982" s="440"/>
      <c r="G982" s="362"/>
      <c r="H982" s="362"/>
      <c r="I982" s="362"/>
      <c r="J982" s="362"/>
      <c r="K982" s="362"/>
      <c r="L982" s="362"/>
      <c r="M982" s="362"/>
      <c r="N982" s="362"/>
      <c r="O982" s="362"/>
      <c r="P982" s="362"/>
      <c r="Q982" s="362"/>
      <c r="R982" s="362"/>
      <c r="S982" s="362"/>
      <c r="T982" s="362"/>
      <c r="U982" s="362"/>
      <c r="V982" s="362"/>
      <c r="W982" s="362"/>
      <c r="X982" s="362"/>
      <c r="Y982" s="362"/>
      <c r="Z982" s="362"/>
      <c r="AA982" s="362"/>
    </row>
    <row r="983">
      <c r="A983" s="314"/>
      <c r="B983" s="439"/>
      <c r="C983" s="362"/>
      <c r="D983" s="440"/>
      <c r="E983" s="441"/>
      <c r="F983" s="440"/>
      <c r="G983" s="362"/>
      <c r="H983" s="362"/>
      <c r="I983" s="362"/>
      <c r="J983" s="362"/>
      <c r="K983" s="362"/>
      <c r="L983" s="362"/>
      <c r="M983" s="362"/>
      <c r="N983" s="362"/>
      <c r="O983" s="362"/>
      <c r="P983" s="362"/>
      <c r="Q983" s="362"/>
      <c r="R983" s="362"/>
      <c r="S983" s="362"/>
      <c r="T983" s="362"/>
      <c r="U983" s="362"/>
      <c r="V983" s="362"/>
      <c r="W983" s="362"/>
      <c r="X983" s="362"/>
      <c r="Y983" s="362"/>
      <c r="Z983" s="362"/>
      <c r="AA983" s="362"/>
    </row>
    <row r="984">
      <c r="A984" s="314"/>
      <c r="B984" s="439"/>
      <c r="C984" s="362"/>
      <c r="D984" s="440"/>
      <c r="E984" s="441"/>
      <c r="F984" s="440"/>
      <c r="G984" s="362"/>
      <c r="H984" s="362"/>
      <c r="I984" s="362"/>
      <c r="J984" s="362"/>
      <c r="K984" s="362"/>
      <c r="L984" s="362"/>
      <c r="M984" s="362"/>
      <c r="N984" s="362"/>
      <c r="O984" s="362"/>
      <c r="P984" s="362"/>
      <c r="Q984" s="362"/>
      <c r="R984" s="362"/>
      <c r="S984" s="362"/>
      <c r="T984" s="362"/>
      <c r="U984" s="362"/>
      <c r="V984" s="362"/>
      <c r="W984" s="362"/>
      <c r="X984" s="362"/>
      <c r="Y984" s="362"/>
      <c r="Z984" s="362"/>
      <c r="AA984" s="362"/>
    </row>
    <row r="985">
      <c r="A985" s="314"/>
      <c r="B985" s="439"/>
      <c r="C985" s="362"/>
      <c r="D985" s="440"/>
      <c r="E985" s="441"/>
      <c r="F985" s="440"/>
      <c r="G985" s="362"/>
      <c r="H985" s="362"/>
      <c r="I985" s="362"/>
      <c r="J985" s="362"/>
      <c r="K985" s="362"/>
      <c r="L985" s="362"/>
      <c r="M985" s="362"/>
      <c r="N985" s="362"/>
      <c r="O985" s="362"/>
      <c r="P985" s="362"/>
      <c r="Q985" s="362"/>
      <c r="R985" s="362"/>
      <c r="S985" s="362"/>
      <c r="T985" s="362"/>
      <c r="U985" s="362"/>
      <c r="V985" s="362"/>
      <c r="W985" s="362"/>
      <c r="X985" s="362"/>
      <c r="Y985" s="362"/>
      <c r="Z985" s="362"/>
      <c r="AA985" s="362"/>
    </row>
    <row r="986">
      <c r="A986" s="314"/>
      <c r="B986" s="439"/>
      <c r="C986" s="362"/>
      <c r="D986" s="440"/>
      <c r="E986" s="441"/>
      <c r="F986" s="440"/>
      <c r="G986" s="362"/>
      <c r="H986" s="362"/>
      <c r="I986" s="362"/>
      <c r="J986" s="362"/>
      <c r="K986" s="362"/>
      <c r="L986" s="362"/>
      <c r="M986" s="362"/>
      <c r="N986" s="362"/>
      <c r="O986" s="362"/>
      <c r="P986" s="362"/>
      <c r="Q986" s="362"/>
      <c r="R986" s="362"/>
      <c r="S986" s="362"/>
      <c r="T986" s="362"/>
      <c r="U986" s="362"/>
      <c r="V986" s="362"/>
      <c r="W986" s="362"/>
      <c r="X986" s="362"/>
      <c r="Y986" s="362"/>
      <c r="Z986" s="362"/>
      <c r="AA986" s="362"/>
    </row>
    <row r="987">
      <c r="A987" s="314"/>
      <c r="B987" s="439"/>
      <c r="C987" s="362"/>
      <c r="D987" s="440"/>
      <c r="E987" s="441"/>
      <c r="F987" s="440"/>
      <c r="G987" s="362"/>
      <c r="H987" s="362"/>
      <c r="I987" s="362"/>
      <c r="J987" s="362"/>
      <c r="K987" s="362"/>
      <c r="L987" s="362"/>
      <c r="M987" s="362"/>
      <c r="N987" s="362"/>
      <c r="O987" s="362"/>
      <c r="P987" s="362"/>
      <c r="Q987" s="362"/>
      <c r="R987" s="362"/>
      <c r="S987" s="362"/>
      <c r="T987" s="362"/>
      <c r="U987" s="362"/>
      <c r="V987" s="362"/>
      <c r="W987" s="362"/>
      <c r="X987" s="362"/>
      <c r="Y987" s="362"/>
      <c r="Z987" s="362"/>
      <c r="AA987" s="362"/>
    </row>
    <row r="988">
      <c r="A988" s="314"/>
      <c r="B988" s="439"/>
      <c r="C988" s="362"/>
      <c r="D988" s="440"/>
      <c r="E988" s="441"/>
      <c r="F988" s="440"/>
      <c r="G988" s="362"/>
      <c r="H988" s="362"/>
      <c r="I988" s="362"/>
      <c r="J988" s="362"/>
      <c r="K988" s="362"/>
      <c r="L988" s="362"/>
      <c r="M988" s="362"/>
      <c r="N988" s="362"/>
      <c r="O988" s="362"/>
      <c r="P988" s="362"/>
      <c r="Q988" s="362"/>
      <c r="R988" s="362"/>
      <c r="S988" s="362"/>
      <c r="T988" s="362"/>
      <c r="U988" s="362"/>
      <c r="V988" s="362"/>
      <c r="W988" s="362"/>
      <c r="X988" s="362"/>
      <c r="Y988" s="362"/>
      <c r="Z988" s="362"/>
      <c r="AA988" s="362"/>
    </row>
    <row r="989">
      <c r="A989" s="314"/>
      <c r="B989" s="439"/>
      <c r="C989" s="362"/>
      <c r="D989" s="440"/>
      <c r="E989" s="441"/>
      <c r="F989" s="440"/>
      <c r="G989" s="362"/>
      <c r="H989" s="362"/>
      <c r="I989" s="362"/>
      <c r="J989" s="362"/>
      <c r="K989" s="362"/>
      <c r="L989" s="362"/>
      <c r="M989" s="362"/>
      <c r="N989" s="362"/>
      <c r="O989" s="362"/>
      <c r="P989" s="362"/>
      <c r="Q989" s="362"/>
      <c r="R989" s="362"/>
      <c r="S989" s="362"/>
      <c r="T989" s="362"/>
      <c r="U989" s="362"/>
      <c r="V989" s="362"/>
      <c r="W989" s="362"/>
      <c r="X989" s="362"/>
      <c r="Y989" s="362"/>
      <c r="Z989" s="362"/>
      <c r="AA989" s="362"/>
    </row>
    <row r="990">
      <c r="A990" s="314"/>
      <c r="B990" s="439"/>
      <c r="C990" s="362"/>
      <c r="D990" s="440"/>
      <c r="E990" s="441"/>
      <c r="F990" s="440"/>
      <c r="G990" s="362"/>
      <c r="H990" s="362"/>
      <c r="I990" s="362"/>
      <c r="J990" s="362"/>
      <c r="K990" s="362"/>
      <c r="L990" s="362"/>
      <c r="M990" s="362"/>
      <c r="N990" s="362"/>
      <c r="O990" s="362"/>
      <c r="P990" s="362"/>
      <c r="Q990" s="362"/>
      <c r="R990" s="362"/>
      <c r="S990" s="362"/>
      <c r="T990" s="362"/>
      <c r="U990" s="362"/>
      <c r="V990" s="362"/>
      <c r="W990" s="362"/>
      <c r="X990" s="362"/>
      <c r="Y990" s="362"/>
      <c r="Z990" s="362"/>
      <c r="AA990" s="362"/>
    </row>
    <row r="991">
      <c r="A991" s="314"/>
      <c r="B991" s="439"/>
      <c r="C991" s="362"/>
      <c r="D991" s="440"/>
      <c r="E991" s="441"/>
      <c r="F991" s="440"/>
      <c r="G991" s="362"/>
      <c r="H991" s="362"/>
      <c r="I991" s="362"/>
      <c r="J991" s="362"/>
      <c r="K991" s="362"/>
      <c r="L991" s="362"/>
      <c r="M991" s="362"/>
      <c r="N991" s="362"/>
      <c r="O991" s="362"/>
      <c r="P991" s="362"/>
      <c r="Q991" s="362"/>
      <c r="R991" s="362"/>
      <c r="S991" s="362"/>
      <c r="T991" s="362"/>
      <c r="U991" s="362"/>
      <c r="V991" s="362"/>
      <c r="W991" s="362"/>
      <c r="X991" s="362"/>
      <c r="Y991" s="362"/>
      <c r="Z991" s="362"/>
      <c r="AA991" s="362"/>
    </row>
    <row r="992">
      <c r="A992" s="314"/>
      <c r="B992" s="439"/>
      <c r="C992" s="362"/>
      <c r="D992" s="440"/>
      <c r="E992" s="441"/>
      <c r="F992" s="440"/>
      <c r="G992" s="362"/>
      <c r="H992" s="362"/>
      <c r="I992" s="362"/>
      <c r="J992" s="362"/>
      <c r="K992" s="362"/>
      <c r="L992" s="362"/>
      <c r="M992" s="362"/>
      <c r="N992" s="362"/>
      <c r="O992" s="362"/>
      <c r="P992" s="362"/>
      <c r="Q992" s="362"/>
      <c r="R992" s="362"/>
      <c r="S992" s="362"/>
      <c r="T992" s="362"/>
      <c r="U992" s="362"/>
      <c r="V992" s="362"/>
      <c r="W992" s="362"/>
      <c r="X992" s="362"/>
      <c r="Y992" s="362"/>
      <c r="Z992" s="362"/>
      <c r="AA992" s="362"/>
    </row>
    <row r="993">
      <c r="A993" s="314"/>
      <c r="B993" s="439"/>
      <c r="C993" s="362"/>
      <c r="D993" s="440"/>
      <c r="E993" s="441"/>
      <c r="F993" s="440"/>
      <c r="G993" s="362"/>
      <c r="H993" s="362"/>
      <c r="I993" s="362"/>
      <c r="J993" s="362"/>
      <c r="K993" s="362"/>
      <c r="L993" s="362"/>
      <c r="M993" s="362"/>
      <c r="N993" s="362"/>
      <c r="O993" s="362"/>
      <c r="P993" s="362"/>
      <c r="Q993" s="362"/>
      <c r="R993" s="362"/>
      <c r="S993" s="362"/>
      <c r="T993" s="362"/>
      <c r="U993" s="362"/>
      <c r="V993" s="362"/>
      <c r="W993" s="362"/>
      <c r="X993" s="362"/>
      <c r="Y993" s="362"/>
      <c r="Z993" s="362"/>
      <c r="AA993" s="362"/>
    </row>
    <row r="994">
      <c r="A994" s="314"/>
      <c r="B994" s="439"/>
      <c r="C994" s="362"/>
      <c r="D994" s="440"/>
      <c r="E994" s="441"/>
      <c r="F994" s="440"/>
      <c r="G994" s="362"/>
      <c r="H994" s="362"/>
      <c r="I994" s="362"/>
      <c r="J994" s="362"/>
      <c r="K994" s="362"/>
      <c r="L994" s="362"/>
      <c r="M994" s="362"/>
      <c r="N994" s="362"/>
      <c r="O994" s="362"/>
      <c r="P994" s="362"/>
      <c r="Q994" s="362"/>
      <c r="R994" s="362"/>
      <c r="S994" s="362"/>
      <c r="T994" s="362"/>
      <c r="U994" s="362"/>
      <c r="V994" s="362"/>
      <c r="W994" s="362"/>
      <c r="X994" s="362"/>
      <c r="Y994" s="362"/>
      <c r="Z994" s="362"/>
      <c r="AA994" s="362"/>
    </row>
    <row r="995">
      <c r="A995" s="314"/>
      <c r="B995" s="439"/>
      <c r="C995" s="362"/>
      <c r="D995" s="440"/>
      <c r="E995" s="441"/>
      <c r="F995" s="440"/>
      <c r="G995" s="362"/>
      <c r="H995" s="362"/>
      <c r="I995" s="362"/>
      <c r="J995" s="362"/>
      <c r="K995" s="362"/>
      <c r="L995" s="362"/>
      <c r="M995" s="362"/>
      <c r="N995" s="362"/>
      <c r="O995" s="362"/>
      <c r="P995" s="362"/>
      <c r="Q995" s="362"/>
      <c r="R995" s="362"/>
      <c r="S995" s="362"/>
      <c r="T995" s="362"/>
      <c r="U995" s="362"/>
      <c r="V995" s="362"/>
      <c r="W995" s="362"/>
      <c r="X995" s="362"/>
      <c r="Y995" s="362"/>
      <c r="Z995" s="362"/>
      <c r="AA995" s="362"/>
    </row>
    <row r="996">
      <c r="A996" s="314"/>
      <c r="B996" s="439"/>
      <c r="C996" s="362"/>
      <c r="D996" s="440"/>
      <c r="E996" s="441"/>
      <c r="F996" s="440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  <c r="U996" s="362"/>
      <c r="V996" s="362"/>
      <c r="W996" s="362"/>
      <c r="X996" s="362"/>
      <c r="Y996" s="362"/>
      <c r="Z996" s="362"/>
      <c r="AA996" s="362"/>
    </row>
    <row r="997">
      <c r="A997" s="314"/>
      <c r="B997" s="439"/>
      <c r="C997" s="362"/>
      <c r="D997" s="440"/>
      <c r="E997" s="441"/>
      <c r="F997" s="440"/>
      <c r="G997" s="362"/>
      <c r="H997" s="362"/>
      <c r="I997" s="362"/>
      <c r="J997" s="362"/>
      <c r="K997" s="362"/>
      <c r="L997" s="362"/>
      <c r="M997" s="362"/>
      <c r="N997" s="362"/>
      <c r="O997" s="362"/>
      <c r="P997" s="362"/>
      <c r="Q997" s="362"/>
      <c r="R997" s="362"/>
      <c r="S997" s="362"/>
      <c r="T997" s="362"/>
      <c r="U997" s="362"/>
      <c r="V997" s="362"/>
      <c r="W997" s="362"/>
      <c r="X997" s="362"/>
      <c r="Y997" s="362"/>
      <c r="Z997" s="362"/>
      <c r="AA997" s="362"/>
    </row>
    <row r="998">
      <c r="A998" s="314"/>
      <c r="B998" s="439"/>
      <c r="C998" s="362"/>
      <c r="D998" s="440"/>
      <c r="E998" s="441"/>
      <c r="F998" s="440"/>
      <c r="G998" s="362"/>
      <c r="H998" s="362"/>
      <c r="I998" s="362"/>
      <c r="J998" s="362"/>
      <c r="K998" s="362"/>
      <c r="L998" s="362"/>
      <c r="M998" s="362"/>
      <c r="N998" s="362"/>
      <c r="O998" s="362"/>
      <c r="P998" s="362"/>
      <c r="Q998" s="362"/>
      <c r="R998" s="362"/>
      <c r="S998" s="362"/>
      <c r="T998" s="362"/>
      <c r="U998" s="362"/>
      <c r="V998" s="362"/>
      <c r="W998" s="362"/>
      <c r="X998" s="362"/>
      <c r="Y998" s="362"/>
      <c r="Z998" s="362"/>
      <c r="AA998" s="362"/>
    </row>
  </sheetData>
  <mergeCells count="14">
    <mergeCell ref="A38:A48"/>
    <mergeCell ref="A26:A36"/>
    <mergeCell ref="A50:A60"/>
    <mergeCell ref="A2:A4"/>
    <mergeCell ref="B2:F4"/>
    <mergeCell ref="B11:C11"/>
    <mergeCell ref="B12:C12"/>
    <mergeCell ref="B8:C8"/>
    <mergeCell ref="B7:C7"/>
    <mergeCell ref="A6:A12"/>
    <mergeCell ref="B10:C10"/>
    <mergeCell ref="A14:A24"/>
    <mergeCell ref="B9:C9"/>
    <mergeCell ref="B6:C6"/>
  </mergeCells>
  <hyperlinks>
    <hyperlink r:id="rId1" ref="G2"/>
    <hyperlink r:id="rId2" ref="G3"/>
    <hyperlink r:id="rId3" ref="G4"/>
    <hyperlink r:id="rId4" ref="C15"/>
    <hyperlink r:id="rId5" ref="C27"/>
    <hyperlink r:id="rId6" ref="C39"/>
    <hyperlink r:id="rId7" ref="C51"/>
  </hyperlin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3.0"/>
    <col customWidth="1" min="2" max="2" width="82.29"/>
    <col customWidth="1" min="3" max="3" width="16.0"/>
  </cols>
  <sheetData>
    <row r="1" ht="3.75" customHeight="1">
      <c r="A1" s="442"/>
      <c r="B1" s="443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</row>
    <row r="2" ht="15.0" customHeight="1">
      <c r="A2" s="4" t="s">
        <v>151</v>
      </c>
      <c r="B2" s="308" t="s">
        <v>152</v>
      </c>
      <c r="C2" s="5" t="str">
        <f>HYPERLINK("http://www.directtextbook.com/about.php","About Direct Textbook")</f>
        <v>About Direct Textbook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3" ht="15.0" customHeight="1">
      <c r="A3" s="20"/>
      <c r="C3" s="5" t="str">
        <f>HYPERLINK("http://www.directtextbook.com/student-budget-tool-how-to","How to use this tool")</f>
        <v>How to use this tool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</row>
    <row r="4" ht="15.0" customHeight="1">
      <c r="A4" s="37"/>
      <c r="C4" s="5" t="str">
        <f>HYPERLINK("http://www.directtextbook.com/student-budget-tool-faq","FAQ")</f>
        <v>FAQ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</row>
    <row r="5" ht="3.75" customHeight="1">
      <c r="A5" s="442"/>
      <c r="B5" s="443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</row>
    <row r="6" ht="24.0" customHeight="1">
      <c r="A6" s="444" t="s">
        <v>153</v>
      </c>
      <c r="B6" s="445" t="s">
        <v>154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</row>
    <row r="7" ht="7.5" customHeight="1">
      <c r="A7" s="328"/>
      <c r="B7" s="443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</row>
    <row r="8">
      <c r="A8" s="446" t="s">
        <v>155</v>
      </c>
      <c r="B8" s="447" t="s">
        <v>156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</row>
    <row r="9">
      <c r="A9" s="346"/>
      <c r="B9" s="448" t="s">
        <v>157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</row>
    <row r="10">
      <c r="A10" s="349"/>
      <c r="B10" s="447" t="s">
        <v>158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</row>
    <row r="11" ht="7.5" customHeight="1">
      <c r="A11" s="328"/>
      <c r="B11" s="379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</row>
    <row r="12">
      <c r="A12" s="449" t="s">
        <v>159</v>
      </c>
      <c r="B12" s="414" t="s">
        <v>160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</row>
    <row r="13">
      <c r="A13" s="357"/>
      <c r="B13" s="450" t="s">
        <v>161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</row>
    <row r="14">
      <c r="A14" s="357"/>
      <c r="B14" s="414" t="s">
        <v>162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</row>
    <row r="15">
      <c r="A15" s="357"/>
      <c r="B15" s="451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</row>
    <row r="16">
      <c r="A16" s="357"/>
      <c r="B16" s="45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</row>
    <row r="17">
      <c r="A17" s="357"/>
      <c r="B17" s="451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</row>
    <row r="18">
      <c r="A18" s="357"/>
      <c r="B18" s="45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</row>
    <row r="19">
      <c r="A19" s="357"/>
      <c r="B19" s="451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</row>
    <row r="20">
      <c r="A20" s="357"/>
      <c r="B20" s="45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</row>
    <row r="21">
      <c r="A21" s="357"/>
      <c r="B21" s="451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</row>
    <row r="22">
      <c r="A22" s="357"/>
      <c r="B22" s="45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</row>
    <row r="23">
      <c r="A23" s="357"/>
      <c r="B23" s="451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</row>
    <row r="24">
      <c r="A24" s="357"/>
      <c r="B24" s="45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</row>
    <row r="25">
      <c r="A25" s="357"/>
      <c r="B25" s="451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</row>
    <row r="26">
      <c r="A26" s="357"/>
      <c r="B26" s="45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</row>
    <row r="27">
      <c r="A27" s="357"/>
      <c r="B27" s="451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</row>
    <row r="28">
      <c r="A28" s="357"/>
      <c r="B28" s="45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</row>
    <row r="29">
      <c r="A29" s="357"/>
      <c r="B29" s="451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</row>
    <row r="30">
      <c r="A30" s="357"/>
      <c r="B30" s="45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</row>
    <row r="31">
      <c r="A31" s="357"/>
      <c r="B31" s="451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</row>
    <row r="32">
      <c r="A32" s="360"/>
      <c r="B32" s="45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</row>
    <row r="33">
      <c r="A33" s="328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</row>
    <row r="34">
      <c r="A34" s="328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</row>
    <row r="35">
      <c r="A35" s="328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</row>
    <row r="36">
      <c r="A36" s="328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</row>
    <row r="37">
      <c r="A37" s="328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</row>
    <row r="38">
      <c r="A38" s="328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</row>
    <row r="39">
      <c r="A39" s="328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</row>
    <row r="40">
      <c r="A40" s="328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</row>
    <row r="41">
      <c r="A41" s="328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</row>
    <row r="42">
      <c r="A42" s="328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</row>
    <row r="43">
      <c r="A43" s="328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</row>
    <row r="44">
      <c r="A44" s="328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</row>
    <row r="45">
      <c r="A45" s="328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>
      <c r="A46" s="328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</row>
    <row r="47">
      <c r="A47" s="328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</row>
    <row r="48">
      <c r="A48" s="328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</row>
    <row r="49">
      <c r="A49" s="328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</row>
    <row r="50">
      <c r="A50" s="328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</row>
    <row r="51">
      <c r="A51" s="328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</row>
    <row r="52">
      <c r="A52" s="328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</row>
    <row r="53">
      <c r="A53" s="328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</row>
    <row r="54">
      <c r="A54" s="328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</row>
    <row r="55">
      <c r="A55" s="328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</row>
    <row r="56">
      <c r="A56" s="328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</row>
    <row r="57">
      <c r="A57" s="328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</row>
    <row r="58">
      <c r="A58" s="328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</row>
    <row r="59">
      <c r="A59" s="328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</row>
    <row r="60">
      <c r="A60" s="328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</row>
    <row r="61">
      <c r="A61" s="328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</row>
    <row r="62">
      <c r="A62" s="328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</row>
    <row r="63">
      <c r="A63" s="328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</row>
    <row r="64">
      <c r="A64" s="328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</row>
    <row r="65">
      <c r="A65" s="328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</row>
    <row r="66">
      <c r="A66" s="328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</row>
    <row r="67">
      <c r="A67" s="328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</row>
    <row r="68">
      <c r="A68" s="328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</row>
    <row r="69">
      <c r="A69" s="328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</row>
    <row r="70">
      <c r="A70" s="328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</row>
    <row r="71">
      <c r="A71" s="328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</row>
    <row r="72">
      <c r="A72" s="328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</row>
    <row r="73">
      <c r="A73" s="328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</row>
    <row r="74">
      <c r="A74" s="328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</row>
    <row r="75">
      <c r="A75" s="328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</row>
    <row r="76">
      <c r="A76" s="328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</row>
    <row r="77">
      <c r="A77" s="328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</row>
    <row r="78">
      <c r="A78" s="328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</row>
    <row r="79">
      <c r="A79" s="328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</row>
    <row r="80">
      <c r="A80" s="328"/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</row>
    <row r="81">
      <c r="A81" s="328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</row>
    <row r="82">
      <c r="A82" s="328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</row>
    <row r="83">
      <c r="A83" s="328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</row>
    <row r="84">
      <c r="A84" s="328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</row>
    <row r="85">
      <c r="A85" s="328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</row>
    <row r="86">
      <c r="A86" s="328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</row>
    <row r="87">
      <c r="A87" s="328"/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</row>
    <row r="88">
      <c r="A88" s="328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</row>
    <row r="89">
      <c r="A89" s="328"/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</row>
    <row r="90">
      <c r="A90" s="328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</row>
    <row r="91">
      <c r="A91" s="328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</row>
    <row r="92">
      <c r="A92" s="328"/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</row>
    <row r="93">
      <c r="A93" s="328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</row>
    <row r="94">
      <c r="A94" s="328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</row>
    <row r="95">
      <c r="A95" s="328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</row>
    <row r="96">
      <c r="A96" s="328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</row>
    <row r="97">
      <c r="A97" s="328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</row>
    <row r="98">
      <c r="A98" s="328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</row>
    <row r="99">
      <c r="A99" s="328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</row>
    <row r="100">
      <c r="A100" s="328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</row>
    <row r="101">
      <c r="A101" s="328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</row>
    <row r="102">
      <c r="A102" s="328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</row>
    <row r="103">
      <c r="A103" s="328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</row>
    <row r="104">
      <c r="A104" s="328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</row>
    <row r="105">
      <c r="A105" s="328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</row>
    <row r="106">
      <c r="A106" s="328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</row>
    <row r="107">
      <c r="A107" s="328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</row>
    <row r="108">
      <c r="A108" s="328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</row>
    <row r="109">
      <c r="A109" s="328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</row>
    <row r="110">
      <c r="A110" s="328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</row>
    <row r="111">
      <c r="A111" s="328"/>
      <c r="B111" s="362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</row>
    <row r="112">
      <c r="A112" s="328"/>
      <c r="B112" s="362"/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</row>
    <row r="113">
      <c r="A113" s="328"/>
      <c r="B113" s="362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</row>
    <row r="114">
      <c r="A114" s="328"/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</row>
    <row r="115">
      <c r="A115" s="328"/>
      <c r="B115" s="362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</row>
    <row r="116">
      <c r="A116" s="328"/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</row>
    <row r="117">
      <c r="A117" s="328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</row>
    <row r="118">
      <c r="A118" s="328"/>
      <c r="B118" s="362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</row>
    <row r="119">
      <c r="A119" s="328"/>
      <c r="B119" s="362"/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</row>
    <row r="120">
      <c r="A120" s="328"/>
      <c r="B120" s="362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</row>
    <row r="121">
      <c r="A121" s="328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</row>
    <row r="122">
      <c r="A122" s="328"/>
      <c r="B122" s="362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</row>
    <row r="123">
      <c r="A123" s="328"/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</row>
    <row r="124">
      <c r="A124" s="328"/>
      <c r="B124" s="362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</row>
    <row r="125">
      <c r="A125" s="328"/>
      <c r="B125" s="362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</row>
    <row r="126">
      <c r="A126" s="328"/>
      <c r="B126" s="362"/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</row>
    <row r="127">
      <c r="A127" s="328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</row>
    <row r="128">
      <c r="A128" s="328"/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</row>
    <row r="129">
      <c r="A129" s="328"/>
      <c r="B129" s="362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</row>
    <row r="130">
      <c r="A130" s="328"/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</row>
    <row r="131">
      <c r="A131" s="328"/>
      <c r="B131" s="362"/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</row>
    <row r="132">
      <c r="A132" s="328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</row>
    <row r="133">
      <c r="A133" s="328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</row>
    <row r="134">
      <c r="A134" s="328"/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</row>
    <row r="135">
      <c r="A135" s="328"/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</row>
    <row r="136">
      <c r="A136" s="328"/>
      <c r="B136" s="362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</row>
    <row r="137">
      <c r="A137" s="328"/>
      <c r="B137" s="362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</row>
    <row r="138">
      <c r="A138" s="328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</row>
    <row r="139">
      <c r="A139" s="328"/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</row>
    <row r="140">
      <c r="A140" s="328"/>
      <c r="B140" s="362"/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</row>
    <row r="141">
      <c r="A141" s="328"/>
      <c r="B141" s="362"/>
      <c r="C141" s="362"/>
      <c r="D141" s="362"/>
      <c r="E141" s="362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</row>
    <row r="142">
      <c r="A142" s="328"/>
      <c r="B142" s="362"/>
      <c r="C142" s="362"/>
      <c r="D142" s="362"/>
      <c r="E142" s="362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</row>
    <row r="143">
      <c r="A143" s="328"/>
      <c r="B143" s="362"/>
      <c r="C143" s="362"/>
      <c r="D143" s="362"/>
      <c r="E143" s="362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</row>
    <row r="144">
      <c r="A144" s="328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</row>
    <row r="145">
      <c r="A145" s="328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</row>
    <row r="146">
      <c r="A146" s="328"/>
      <c r="B146" s="362"/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</row>
    <row r="147">
      <c r="A147" s="328"/>
      <c r="B147" s="362"/>
      <c r="C147" s="362"/>
      <c r="D147" s="362"/>
      <c r="E147" s="362"/>
      <c r="F147" s="362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</row>
    <row r="148">
      <c r="A148" s="328"/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</row>
    <row r="149">
      <c r="A149" s="328"/>
      <c r="B149" s="362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</row>
    <row r="150">
      <c r="A150" s="328"/>
      <c r="B150" s="362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</row>
    <row r="151">
      <c r="A151" s="328"/>
      <c r="B151" s="362"/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</row>
    <row r="152">
      <c r="A152" s="328"/>
      <c r="B152" s="362"/>
      <c r="C152" s="362"/>
      <c r="D152" s="362"/>
      <c r="E152" s="362"/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</row>
    <row r="153">
      <c r="A153" s="328"/>
      <c r="B153" s="362"/>
      <c r="C153" s="362"/>
      <c r="D153" s="362"/>
      <c r="E153" s="362"/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</row>
    <row r="154">
      <c r="A154" s="328"/>
      <c r="B154" s="362"/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</row>
    <row r="155">
      <c r="A155" s="328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</row>
    <row r="156">
      <c r="A156" s="328"/>
      <c r="B156" s="362"/>
      <c r="C156" s="362"/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</row>
    <row r="157">
      <c r="A157" s="328"/>
      <c r="B157" s="362"/>
      <c r="C157" s="362"/>
      <c r="D157" s="362"/>
      <c r="E157" s="362"/>
      <c r="F157" s="362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</row>
    <row r="158">
      <c r="A158" s="328"/>
      <c r="B158" s="362"/>
      <c r="C158" s="362"/>
      <c r="D158" s="362"/>
      <c r="E158" s="362"/>
      <c r="F158" s="362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</row>
    <row r="159">
      <c r="A159" s="328"/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</row>
    <row r="160">
      <c r="A160" s="328"/>
      <c r="B160" s="362"/>
      <c r="C160" s="362"/>
      <c r="D160" s="362"/>
      <c r="E160" s="362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</row>
    <row r="161">
      <c r="A161" s="328"/>
      <c r="B161" s="362"/>
      <c r="C161" s="362"/>
      <c r="D161" s="362"/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</row>
    <row r="162">
      <c r="A162" s="328"/>
      <c r="B162" s="362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</row>
    <row r="163">
      <c r="A163" s="328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</row>
    <row r="164">
      <c r="A164" s="328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</row>
    <row r="165">
      <c r="A165" s="328"/>
      <c r="B165" s="362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</row>
    <row r="166">
      <c r="A166" s="328"/>
      <c r="B166" s="362"/>
      <c r="C166" s="362"/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</row>
    <row r="167">
      <c r="A167" s="328"/>
      <c r="B167" s="362"/>
      <c r="C167" s="362"/>
      <c r="D167" s="362"/>
      <c r="E167" s="362"/>
      <c r="F167" s="362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</row>
    <row r="168">
      <c r="A168" s="328"/>
      <c r="B168" s="362"/>
      <c r="C168" s="362"/>
      <c r="D168" s="362"/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</row>
    <row r="169">
      <c r="A169" s="328"/>
      <c r="B169" s="362"/>
      <c r="C169" s="362"/>
      <c r="D169" s="362"/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</row>
    <row r="170">
      <c r="A170" s="328"/>
      <c r="B170" s="362"/>
      <c r="C170" s="36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</row>
    <row r="171">
      <c r="A171" s="328"/>
      <c r="B171" s="362"/>
      <c r="C171" s="362"/>
      <c r="D171" s="362"/>
      <c r="E171" s="362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</row>
    <row r="172">
      <c r="A172" s="328"/>
      <c r="B172" s="362"/>
      <c r="C172" s="362"/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</row>
    <row r="173">
      <c r="A173" s="328"/>
      <c r="B173" s="362"/>
      <c r="C173" s="362"/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</row>
    <row r="174">
      <c r="A174" s="328"/>
      <c r="B174" s="362"/>
      <c r="C174" s="362"/>
      <c r="D174" s="362"/>
      <c r="E174" s="362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</row>
    <row r="175">
      <c r="A175" s="328"/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</row>
    <row r="176">
      <c r="A176" s="328"/>
      <c r="B176" s="362"/>
      <c r="C176" s="362"/>
      <c r="D176" s="362"/>
      <c r="E176" s="362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</row>
    <row r="177">
      <c r="A177" s="328"/>
      <c r="B177" s="362"/>
      <c r="C177" s="362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</row>
    <row r="178">
      <c r="A178" s="328"/>
      <c r="B178" s="362"/>
      <c r="C178" s="362"/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</row>
    <row r="179">
      <c r="A179" s="328"/>
      <c r="B179" s="362"/>
      <c r="C179" s="362"/>
      <c r="D179" s="362"/>
      <c r="E179" s="362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</row>
    <row r="180">
      <c r="A180" s="328"/>
      <c r="B180" s="362"/>
      <c r="C180" s="362"/>
      <c r="D180" s="362"/>
      <c r="E180" s="362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</row>
    <row r="181">
      <c r="A181" s="328"/>
      <c r="B181" s="362"/>
      <c r="C181" s="362"/>
      <c r="D181" s="362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</row>
    <row r="182">
      <c r="A182" s="328"/>
      <c r="B182" s="362"/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</row>
    <row r="183">
      <c r="A183" s="328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</row>
    <row r="184">
      <c r="A184" s="328"/>
      <c r="B184" s="362"/>
      <c r="C184" s="362"/>
      <c r="D184" s="362"/>
      <c r="E184" s="362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</row>
    <row r="185">
      <c r="A185" s="328"/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</row>
    <row r="186">
      <c r="A186" s="328"/>
      <c r="B186" s="362"/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</row>
    <row r="187">
      <c r="A187" s="328"/>
      <c r="B187" s="362"/>
      <c r="C187" s="362"/>
      <c r="D187" s="362"/>
      <c r="E187" s="362"/>
      <c r="F187" s="362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</row>
    <row r="188">
      <c r="A188" s="328"/>
      <c r="B188" s="362"/>
      <c r="C188" s="362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</row>
    <row r="189">
      <c r="A189" s="328"/>
      <c r="B189" s="362"/>
      <c r="C189" s="362"/>
      <c r="D189" s="362"/>
      <c r="E189" s="362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</row>
    <row r="190">
      <c r="A190" s="328"/>
      <c r="B190" s="362"/>
      <c r="C190" s="362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</row>
    <row r="191">
      <c r="A191" s="328"/>
      <c r="B191" s="362"/>
      <c r="C191" s="362"/>
      <c r="D191" s="362"/>
      <c r="E191" s="362"/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</row>
    <row r="192">
      <c r="A192" s="328"/>
      <c r="B192" s="362"/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</row>
    <row r="193">
      <c r="A193" s="328"/>
      <c r="B193" s="362"/>
      <c r="C193" s="362"/>
      <c r="D193" s="362"/>
      <c r="E193" s="362"/>
      <c r="F193" s="362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</row>
    <row r="194">
      <c r="A194" s="328"/>
      <c r="B194" s="362"/>
      <c r="C194" s="362"/>
      <c r="D194" s="362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</row>
    <row r="195">
      <c r="A195" s="328"/>
      <c r="B195" s="362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</row>
    <row r="196">
      <c r="A196" s="328"/>
      <c r="B196" s="362"/>
      <c r="C196" s="362"/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</row>
    <row r="197">
      <c r="A197" s="328"/>
      <c r="B197" s="362"/>
      <c r="C197" s="362"/>
      <c r="D197" s="362"/>
      <c r="E197" s="362"/>
      <c r="F197" s="36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</row>
    <row r="198">
      <c r="A198" s="328"/>
      <c r="B198" s="362"/>
      <c r="C198" s="362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</row>
    <row r="199">
      <c r="A199" s="328"/>
      <c r="B199" s="362"/>
      <c r="C199" s="362"/>
      <c r="D199" s="362"/>
      <c r="E199" s="362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</row>
    <row r="200">
      <c r="A200" s="328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</row>
    <row r="201">
      <c r="A201" s="328"/>
      <c r="B201" s="362"/>
      <c r="C201" s="362"/>
      <c r="D201" s="362"/>
      <c r="E201" s="362"/>
      <c r="F201" s="36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</row>
    <row r="202">
      <c r="A202" s="328"/>
      <c r="B202" s="362"/>
      <c r="C202" s="362"/>
      <c r="D202" s="362"/>
      <c r="E202" s="362"/>
      <c r="F202" s="36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</row>
    <row r="203">
      <c r="A203" s="328"/>
      <c r="B203" s="362"/>
      <c r="C203" s="362"/>
      <c r="D203" s="362"/>
      <c r="E203" s="362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</row>
    <row r="204">
      <c r="A204" s="328"/>
      <c r="B204" s="362"/>
      <c r="C204" s="362"/>
      <c r="D204" s="362"/>
      <c r="E204" s="362"/>
      <c r="F204" s="36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</row>
    <row r="205">
      <c r="A205" s="328"/>
      <c r="B205" s="362"/>
      <c r="C205" s="362"/>
      <c r="D205" s="362"/>
      <c r="E205" s="362"/>
      <c r="F205" s="36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</row>
    <row r="206">
      <c r="A206" s="328"/>
      <c r="B206" s="362"/>
      <c r="C206" s="362"/>
      <c r="D206" s="362"/>
      <c r="E206" s="362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</row>
    <row r="207">
      <c r="A207" s="328"/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</row>
    <row r="208">
      <c r="A208" s="328"/>
      <c r="B208" s="362"/>
      <c r="C208" s="362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</row>
    <row r="209">
      <c r="A209" s="328"/>
      <c r="B209" s="362"/>
      <c r="C209" s="362"/>
      <c r="D209" s="362"/>
      <c r="E209" s="362"/>
      <c r="F209" s="36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</row>
    <row r="210">
      <c r="A210" s="328"/>
      <c r="B210" s="362"/>
      <c r="C210" s="362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</row>
    <row r="211">
      <c r="A211" s="328"/>
      <c r="B211" s="362"/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</row>
    <row r="212">
      <c r="A212" s="328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</row>
    <row r="213">
      <c r="A213" s="328"/>
      <c r="B213" s="362"/>
      <c r="C213" s="362"/>
      <c r="D213" s="362"/>
      <c r="E213" s="362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</row>
    <row r="214">
      <c r="A214" s="328"/>
      <c r="B214" s="362"/>
      <c r="C214" s="362"/>
      <c r="D214" s="362"/>
      <c r="E214" s="362"/>
      <c r="F214" s="36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</row>
    <row r="215">
      <c r="A215" s="328"/>
      <c r="B215" s="362"/>
      <c r="C215" s="362"/>
      <c r="D215" s="362"/>
      <c r="E215" s="362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</row>
    <row r="216">
      <c r="A216" s="328"/>
      <c r="B216" s="362"/>
      <c r="C216" s="362"/>
      <c r="D216" s="362"/>
      <c r="E216" s="362"/>
      <c r="F216" s="36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</row>
    <row r="217">
      <c r="A217" s="328"/>
      <c r="B217" s="362"/>
      <c r="C217" s="362"/>
      <c r="D217" s="362"/>
      <c r="E217" s="362"/>
      <c r="F217" s="362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</row>
    <row r="218">
      <c r="A218" s="328"/>
      <c r="B218" s="362"/>
      <c r="C218" s="362"/>
      <c r="D218" s="362"/>
      <c r="E218" s="362"/>
      <c r="F218" s="36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</row>
    <row r="219">
      <c r="A219" s="328"/>
      <c r="B219" s="362"/>
      <c r="C219" s="362"/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</row>
    <row r="220">
      <c r="A220" s="328"/>
      <c r="B220" s="362"/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</row>
    <row r="221">
      <c r="A221" s="328"/>
      <c r="B221" s="362"/>
      <c r="C221" s="362"/>
      <c r="D221" s="362"/>
      <c r="E221" s="362"/>
      <c r="F221" s="36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</row>
    <row r="222">
      <c r="A222" s="328"/>
      <c r="B222" s="362"/>
      <c r="C222" s="362"/>
      <c r="D222" s="362"/>
      <c r="E222" s="362"/>
      <c r="F222" s="36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</row>
    <row r="223">
      <c r="A223" s="328"/>
      <c r="B223" s="362"/>
      <c r="C223" s="362"/>
      <c r="D223" s="362"/>
      <c r="E223" s="362"/>
      <c r="F223" s="36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</row>
    <row r="224">
      <c r="A224" s="328"/>
      <c r="B224" s="362"/>
      <c r="C224" s="362"/>
      <c r="D224" s="362"/>
      <c r="E224" s="362"/>
      <c r="F224" s="36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</row>
    <row r="225">
      <c r="A225" s="328"/>
      <c r="B225" s="362"/>
      <c r="C225" s="362"/>
      <c r="D225" s="362"/>
      <c r="E225" s="362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</row>
    <row r="226">
      <c r="A226" s="328"/>
      <c r="B226" s="362"/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</row>
    <row r="227">
      <c r="A227" s="328"/>
      <c r="B227" s="362"/>
      <c r="C227" s="362"/>
      <c r="D227" s="362"/>
      <c r="E227" s="362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</row>
    <row r="228">
      <c r="A228" s="328"/>
      <c r="B228" s="362"/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</row>
    <row r="229">
      <c r="A229" s="328"/>
      <c r="B229" s="362"/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</row>
    <row r="230">
      <c r="A230" s="328"/>
      <c r="B230" s="362"/>
      <c r="C230" s="362"/>
      <c r="D230" s="362"/>
      <c r="E230" s="362"/>
      <c r="F230" s="36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</row>
    <row r="231">
      <c r="A231" s="328"/>
      <c r="B231" s="362"/>
      <c r="C231" s="362"/>
      <c r="D231" s="362"/>
      <c r="E231" s="362"/>
      <c r="F231" s="36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</row>
    <row r="232">
      <c r="A232" s="328"/>
      <c r="B232" s="362"/>
      <c r="C232" s="362"/>
      <c r="D232" s="362"/>
      <c r="E232" s="362"/>
      <c r="F232" s="36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</row>
    <row r="233">
      <c r="A233" s="328"/>
      <c r="B233" s="362"/>
      <c r="C233" s="362"/>
      <c r="D233" s="362"/>
      <c r="E233" s="362"/>
      <c r="F233" s="36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</row>
    <row r="234">
      <c r="A234" s="328"/>
      <c r="B234" s="362"/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</row>
    <row r="235">
      <c r="A235" s="328"/>
      <c r="B235" s="362"/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</row>
    <row r="236">
      <c r="A236" s="328"/>
      <c r="B236" s="362"/>
      <c r="C236" s="362"/>
      <c r="D236" s="362"/>
      <c r="E236" s="362"/>
      <c r="F236" s="362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</row>
    <row r="237">
      <c r="A237" s="328"/>
      <c r="B237" s="362"/>
      <c r="C237" s="362"/>
      <c r="D237" s="362"/>
      <c r="E237" s="362"/>
      <c r="F237" s="362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</row>
    <row r="238">
      <c r="A238" s="328"/>
      <c r="B238" s="362"/>
      <c r="C238" s="362"/>
      <c r="D238" s="362"/>
      <c r="E238" s="362"/>
      <c r="F238" s="36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</row>
    <row r="239">
      <c r="A239" s="328"/>
      <c r="B239" s="362"/>
      <c r="C239" s="362"/>
      <c r="D239" s="362"/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</row>
    <row r="240">
      <c r="A240" s="328"/>
      <c r="B240" s="362"/>
      <c r="C240" s="362"/>
      <c r="D240" s="362"/>
      <c r="E240" s="362"/>
      <c r="F240" s="362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</row>
    <row r="241">
      <c r="A241" s="328"/>
      <c r="B241" s="362"/>
      <c r="C241" s="362"/>
      <c r="D241" s="362"/>
      <c r="E241" s="362"/>
      <c r="F241" s="362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</row>
    <row r="242">
      <c r="A242" s="328"/>
      <c r="B242" s="362"/>
      <c r="C242" s="362"/>
      <c r="D242" s="362"/>
      <c r="E242" s="362"/>
      <c r="F242" s="362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</row>
    <row r="243">
      <c r="A243" s="328"/>
      <c r="B243" s="362"/>
      <c r="C243" s="362"/>
      <c r="D243" s="362"/>
      <c r="E243" s="362"/>
      <c r="F243" s="362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</row>
    <row r="244">
      <c r="A244" s="328"/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</row>
    <row r="245">
      <c r="A245" s="328"/>
      <c r="B245" s="362"/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</row>
    <row r="246">
      <c r="A246" s="328"/>
      <c r="B246" s="362"/>
      <c r="C246" s="362"/>
      <c r="D246" s="362"/>
      <c r="E246" s="362"/>
      <c r="F246" s="362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  <c r="V246" s="362"/>
    </row>
    <row r="247">
      <c r="A247" s="328"/>
      <c r="B247" s="362"/>
      <c r="C247" s="362"/>
      <c r="D247" s="362"/>
      <c r="E247" s="362"/>
      <c r="F247" s="362"/>
      <c r="G247" s="362"/>
      <c r="H247" s="362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2"/>
      <c r="U247" s="362"/>
      <c r="V247" s="362"/>
    </row>
    <row r="248">
      <c r="A248" s="328"/>
      <c r="B248" s="362"/>
      <c r="C248" s="362"/>
      <c r="D248" s="362"/>
      <c r="E248" s="362"/>
      <c r="F248" s="362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2"/>
      <c r="V248" s="362"/>
    </row>
    <row r="249">
      <c r="A249" s="328"/>
      <c r="B249" s="362"/>
      <c r="C249" s="362"/>
      <c r="D249" s="362"/>
      <c r="E249" s="362"/>
      <c r="F249" s="362"/>
      <c r="G249" s="362"/>
      <c r="H249" s="362"/>
      <c r="I249" s="362"/>
      <c r="J249" s="362"/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</row>
    <row r="250">
      <c r="A250" s="328"/>
      <c r="B250" s="362"/>
      <c r="C250" s="362"/>
      <c r="D250" s="362"/>
      <c r="E250" s="362"/>
      <c r="F250" s="362"/>
      <c r="G250" s="362"/>
      <c r="H250" s="362"/>
      <c r="I250" s="362"/>
      <c r="J250" s="362"/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</row>
    <row r="251">
      <c r="A251" s="328"/>
      <c r="B251" s="362"/>
      <c r="C251" s="362"/>
      <c r="D251" s="362"/>
      <c r="E251" s="362"/>
      <c r="F251" s="362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</row>
    <row r="252">
      <c r="A252" s="328"/>
      <c r="B252" s="362"/>
      <c r="C252" s="362"/>
      <c r="D252" s="362"/>
      <c r="E252" s="362"/>
      <c r="F252" s="362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362"/>
      <c r="S252" s="362"/>
      <c r="T252" s="362"/>
      <c r="U252" s="362"/>
      <c r="V252" s="362"/>
    </row>
    <row r="253">
      <c r="A253" s="328"/>
      <c r="B253" s="362"/>
      <c r="C253" s="362"/>
      <c r="D253" s="362"/>
      <c r="E253" s="362"/>
      <c r="F253" s="362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</row>
    <row r="254">
      <c r="A254" s="328"/>
      <c r="B254" s="362"/>
      <c r="C254" s="362"/>
      <c r="D254" s="362"/>
      <c r="E254" s="362"/>
      <c r="F254" s="362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</row>
    <row r="255">
      <c r="A255" s="328"/>
      <c r="B255" s="362"/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  <c r="V255" s="362"/>
    </row>
    <row r="256">
      <c r="A256" s="328"/>
      <c r="B256" s="362"/>
      <c r="C256" s="362"/>
      <c r="D256" s="362"/>
      <c r="E256" s="362"/>
      <c r="F256" s="362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  <c r="V256" s="362"/>
    </row>
    <row r="257">
      <c r="A257" s="328"/>
      <c r="B257" s="362"/>
      <c r="C257" s="362"/>
      <c r="D257" s="362"/>
      <c r="E257" s="362"/>
      <c r="F257" s="362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</row>
    <row r="258">
      <c r="A258" s="328"/>
      <c r="B258" s="362"/>
      <c r="C258" s="362"/>
      <c r="D258" s="362"/>
      <c r="E258" s="362"/>
      <c r="F258" s="362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</row>
    <row r="259">
      <c r="A259" s="328"/>
      <c r="B259" s="362"/>
      <c r="C259" s="362"/>
      <c r="D259" s="362"/>
      <c r="E259" s="362"/>
      <c r="F259" s="362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</row>
    <row r="260">
      <c r="A260" s="328"/>
      <c r="B260" s="362"/>
      <c r="C260" s="362"/>
      <c r="D260" s="362"/>
      <c r="E260" s="362"/>
      <c r="F260" s="362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</row>
    <row r="261">
      <c r="A261" s="328"/>
      <c r="B261" s="362"/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</row>
    <row r="262">
      <c r="A262" s="328"/>
      <c r="B262" s="362"/>
      <c r="C262" s="362"/>
      <c r="D262" s="362"/>
      <c r="E262" s="362"/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</row>
    <row r="263">
      <c r="A263" s="328"/>
      <c r="B263" s="362"/>
      <c r="C263" s="362"/>
      <c r="D263" s="362"/>
      <c r="E263" s="362"/>
      <c r="F263" s="362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</row>
    <row r="264">
      <c r="A264" s="328"/>
      <c r="B264" s="362"/>
      <c r="C264" s="362"/>
      <c r="D264" s="362"/>
      <c r="E264" s="362"/>
      <c r="F264" s="362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</row>
    <row r="265">
      <c r="A265" s="328"/>
      <c r="B265" s="362"/>
      <c r="C265" s="362"/>
      <c r="D265" s="362"/>
      <c r="E265" s="362"/>
      <c r="F265" s="362"/>
      <c r="G265" s="362"/>
      <c r="H265" s="362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2"/>
      <c r="U265" s="362"/>
      <c r="V265" s="362"/>
    </row>
    <row r="266">
      <c r="A266" s="328"/>
      <c r="B266" s="362"/>
      <c r="C266" s="362"/>
      <c r="D266" s="362"/>
      <c r="E266" s="362"/>
      <c r="F266" s="362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</row>
    <row r="267">
      <c r="A267" s="328"/>
      <c r="B267" s="362"/>
      <c r="C267" s="362"/>
      <c r="D267" s="362"/>
      <c r="E267" s="362"/>
      <c r="F267" s="362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</row>
    <row r="268">
      <c r="A268" s="328"/>
      <c r="B268" s="362"/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</row>
    <row r="269">
      <c r="A269" s="328"/>
      <c r="B269" s="362"/>
      <c r="C269" s="362"/>
      <c r="D269" s="362"/>
      <c r="E269" s="362"/>
      <c r="F269" s="362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</row>
    <row r="270">
      <c r="A270" s="328"/>
      <c r="B270" s="362"/>
      <c r="C270" s="362"/>
      <c r="D270" s="362"/>
      <c r="E270" s="362"/>
      <c r="F270" s="362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</row>
    <row r="271">
      <c r="A271" s="328"/>
      <c r="B271" s="362"/>
      <c r="C271" s="362"/>
      <c r="D271" s="362"/>
      <c r="E271" s="362"/>
      <c r="F271" s="362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</row>
    <row r="272">
      <c r="A272" s="328"/>
      <c r="B272" s="362"/>
      <c r="C272" s="362"/>
      <c r="D272" s="362"/>
      <c r="E272" s="362"/>
      <c r="F272" s="362"/>
      <c r="G272" s="362"/>
      <c r="H272" s="362"/>
      <c r="I272" s="362"/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</row>
    <row r="273">
      <c r="A273" s="328"/>
      <c r="B273" s="362"/>
      <c r="C273" s="362"/>
      <c r="D273" s="362"/>
      <c r="E273" s="362"/>
      <c r="F273" s="362"/>
      <c r="G273" s="362"/>
      <c r="H273" s="362"/>
      <c r="I273" s="362"/>
      <c r="J273" s="362"/>
      <c r="K273" s="362"/>
      <c r="L273" s="362"/>
      <c r="M273" s="362"/>
      <c r="N273" s="362"/>
      <c r="O273" s="362"/>
      <c r="P273" s="362"/>
      <c r="Q273" s="362"/>
      <c r="R273" s="362"/>
      <c r="S273" s="362"/>
      <c r="T273" s="362"/>
      <c r="U273" s="362"/>
      <c r="V273" s="362"/>
    </row>
    <row r="274">
      <c r="A274" s="328"/>
      <c r="B274" s="362"/>
      <c r="C274" s="362"/>
      <c r="D274" s="362"/>
      <c r="E274" s="362"/>
      <c r="F274" s="362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2"/>
      <c r="R274" s="362"/>
      <c r="S274" s="362"/>
      <c r="T274" s="362"/>
      <c r="U274" s="362"/>
      <c r="V274" s="362"/>
    </row>
    <row r="275">
      <c r="A275" s="328"/>
      <c r="B275" s="362"/>
      <c r="C275" s="362"/>
      <c r="D275" s="362"/>
      <c r="E275" s="362"/>
      <c r="F275" s="362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2"/>
      <c r="V275" s="362"/>
    </row>
    <row r="276">
      <c r="A276" s="328"/>
      <c r="B276" s="362"/>
      <c r="C276" s="362"/>
      <c r="D276" s="362"/>
      <c r="E276" s="362"/>
      <c r="F276" s="362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</row>
    <row r="277">
      <c r="A277" s="328"/>
      <c r="B277" s="362"/>
      <c r="C277" s="362"/>
      <c r="D277" s="362"/>
      <c r="E277" s="362"/>
      <c r="F277" s="362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</row>
    <row r="278">
      <c r="A278" s="328"/>
      <c r="B278" s="362"/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  <c r="U278" s="362"/>
      <c r="V278" s="362"/>
    </row>
    <row r="279">
      <c r="A279" s="328"/>
      <c r="B279" s="362"/>
      <c r="C279" s="362"/>
      <c r="D279" s="362"/>
      <c r="E279" s="362"/>
      <c r="F279" s="362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</row>
    <row r="280">
      <c r="A280" s="328"/>
      <c r="B280" s="362"/>
      <c r="C280" s="362"/>
      <c r="D280" s="362"/>
      <c r="E280" s="362"/>
      <c r="F280" s="362"/>
      <c r="G280" s="362"/>
      <c r="H280" s="362"/>
      <c r="I280" s="362"/>
      <c r="J280" s="362"/>
      <c r="K280" s="362"/>
      <c r="L280" s="362"/>
      <c r="M280" s="362"/>
      <c r="N280" s="362"/>
      <c r="O280" s="362"/>
      <c r="P280" s="362"/>
      <c r="Q280" s="362"/>
      <c r="R280" s="362"/>
      <c r="S280" s="362"/>
      <c r="T280" s="362"/>
      <c r="U280" s="362"/>
      <c r="V280" s="362"/>
    </row>
    <row r="281">
      <c r="A281" s="328"/>
      <c r="B281" s="362"/>
      <c r="C281" s="362"/>
      <c r="D281" s="362"/>
      <c r="E281" s="362"/>
      <c r="F281" s="362"/>
      <c r="G281" s="362"/>
      <c r="H281" s="362"/>
      <c r="I281" s="362"/>
      <c r="J281" s="362"/>
      <c r="K281" s="362"/>
      <c r="L281" s="362"/>
      <c r="M281" s="362"/>
      <c r="N281" s="362"/>
      <c r="O281" s="362"/>
      <c r="P281" s="362"/>
      <c r="Q281" s="362"/>
      <c r="R281" s="362"/>
      <c r="S281" s="362"/>
      <c r="T281" s="362"/>
      <c r="U281" s="362"/>
      <c r="V281" s="362"/>
    </row>
    <row r="282">
      <c r="A282" s="328"/>
      <c r="B282" s="362"/>
      <c r="C282" s="362"/>
      <c r="D282" s="362"/>
      <c r="E282" s="362"/>
      <c r="F282" s="362"/>
      <c r="G282" s="362"/>
      <c r="H282" s="36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2"/>
      <c r="U282" s="362"/>
      <c r="V282" s="362"/>
    </row>
    <row r="283">
      <c r="A283" s="328"/>
      <c r="B283" s="362"/>
      <c r="C283" s="362"/>
      <c r="D283" s="362"/>
      <c r="E283" s="362"/>
      <c r="F283" s="362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2"/>
      <c r="V283" s="362"/>
    </row>
    <row r="284">
      <c r="A284" s="328"/>
      <c r="B284" s="362"/>
      <c r="C284" s="362"/>
      <c r="D284" s="362"/>
      <c r="E284" s="362"/>
      <c r="F284" s="362"/>
      <c r="G284" s="362"/>
      <c r="H284" s="362"/>
      <c r="I284" s="362"/>
      <c r="J284" s="362"/>
      <c r="K284" s="362"/>
      <c r="L284" s="362"/>
      <c r="M284" s="362"/>
      <c r="N284" s="362"/>
      <c r="O284" s="362"/>
      <c r="P284" s="362"/>
      <c r="Q284" s="362"/>
      <c r="R284" s="362"/>
      <c r="S284" s="362"/>
      <c r="T284" s="362"/>
      <c r="U284" s="362"/>
      <c r="V284" s="362"/>
    </row>
    <row r="285">
      <c r="A285" s="328"/>
      <c r="B285" s="362"/>
      <c r="C285" s="362"/>
      <c r="D285" s="362"/>
      <c r="E285" s="362"/>
      <c r="F285" s="362"/>
      <c r="G285" s="362"/>
      <c r="H285" s="36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2"/>
      <c r="U285" s="362"/>
      <c r="V285" s="362"/>
    </row>
    <row r="286">
      <c r="A286" s="328"/>
      <c r="B286" s="362"/>
      <c r="C286" s="362"/>
      <c r="D286" s="362"/>
      <c r="E286" s="362"/>
      <c r="F286" s="362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</row>
    <row r="287">
      <c r="A287" s="328"/>
      <c r="B287" s="362"/>
      <c r="C287" s="362"/>
      <c r="D287" s="362"/>
      <c r="E287" s="362"/>
      <c r="F287" s="362"/>
      <c r="G287" s="362"/>
      <c r="H287" s="362"/>
      <c r="I287" s="362"/>
      <c r="J287" s="362"/>
      <c r="K287" s="362"/>
      <c r="L287" s="362"/>
      <c r="M287" s="362"/>
      <c r="N287" s="362"/>
      <c r="O287" s="362"/>
      <c r="P287" s="362"/>
      <c r="Q287" s="362"/>
      <c r="R287" s="362"/>
      <c r="S287" s="362"/>
      <c r="T287" s="362"/>
      <c r="U287" s="362"/>
      <c r="V287" s="362"/>
    </row>
    <row r="288">
      <c r="A288" s="328"/>
      <c r="B288" s="362"/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  <c r="U288" s="362"/>
      <c r="V288" s="362"/>
    </row>
    <row r="289">
      <c r="A289" s="328"/>
      <c r="B289" s="362"/>
      <c r="C289" s="362"/>
      <c r="D289" s="362"/>
      <c r="E289" s="362"/>
      <c r="F289" s="362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2"/>
      <c r="V289" s="362"/>
    </row>
    <row r="290">
      <c r="A290" s="328"/>
      <c r="B290" s="362"/>
      <c r="C290" s="362"/>
      <c r="D290" s="362"/>
      <c r="E290" s="362"/>
      <c r="F290" s="362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  <c r="V290" s="362"/>
    </row>
    <row r="291">
      <c r="A291" s="328"/>
      <c r="B291" s="362"/>
      <c r="C291" s="362"/>
      <c r="D291" s="362"/>
      <c r="E291" s="362"/>
      <c r="F291" s="362"/>
      <c r="G291" s="362"/>
      <c r="H291" s="362"/>
      <c r="I291" s="362"/>
      <c r="J291" s="362"/>
      <c r="K291" s="362"/>
      <c r="L291" s="362"/>
      <c r="M291" s="362"/>
      <c r="N291" s="362"/>
      <c r="O291" s="362"/>
      <c r="P291" s="362"/>
      <c r="Q291" s="362"/>
      <c r="R291" s="362"/>
      <c r="S291" s="362"/>
      <c r="T291" s="362"/>
      <c r="U291" s="362"/>
      <c r="V291" s="362"/>
    </row>
    <row r="292">
      <c r="A292" s="328"/>
      <c r="B292" s="362"/>
      <c r="C292" s="362"/>
      <c r="D292" s="362"/>
      <c r="E292" s="362"/>
      <c r="F292" s="362"/>
      <c r="G292" s="362"/>
      <c r="H292" s="362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2"/>
      <c r="U292" s="362"/>
      <c r="V292" s="362"/>
    </row>
    <row r="293">
      <c r="A293" s="328"/>
      <c r="B293" s="362"/>
      <c r="C293" s="362"/>
      <c r="D293" s="362"/>
      <c r="E293" s="362"/>
      <c r="F293" s="362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</row>
    <row r="294">
      <c r="A294" s="328"/>
      <c r="B294" s="362"/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2"/>
      <c r="V294" s="362"/>
    </row>
    <row r="295">
      <c r="A295" s="328"/>
      <c r="B295" s="362"/>
      <c r="C295" s="362"/>
      <c r="D295" s="362"/>
      <c r="E295" s="362"/>
      <c r="F295" s="362"/>
      <c r="G295" s="362"/>
      <c r="H295" s="362"/>
      <c r="I295" s="362"/>
      <c r="J295" s="362"/>
      <c r="K295" s="362"/>
      <c r="L295" s="362"/>
      <c r="M295" s="362"/>
      <c r="N295" s="362"/>
      <c r="O295" s="362"/>
      <c r="P295" s="362"/>
      <c r="Q295" s="362"/>
      <c r="R295" s="362"/>
      <c r="S295" s="362"/>
      <c r="T295" s="362"/>
      <c r="U295" s="362"/>
      <c r="V295" s="362"/>
    </row>
    <row r="296">
      <c r="A296" s="328"/>
      <c r="B296" s="362"/>
      <c r="C296" s="362"/>
      <c r="D296" s="362"/>
      <c r="E296" s="362"/>
      <c r="F296" s="362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</row>
    <row r="297">
      <c r="A297" s="328"/>
      <c r="B297" s="362"/>
      <c r="C297" s="362"/>
      <c r="D297" s="362"/>
      <c r="E297" s="362"/>
      <c r="F297" s="362"/>
      <c r="G297" s="362"/>
      <c r="H297" s="362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</row>
    <row r="298">
      <c r="A298" s="328"/>
      <c r="B298" s="362"/>
      <c r="C298" s="362"/>
      <c r="D298" s="362"/>
      <c r="E298" s="362"/>
      <c r="F298" s="362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</row>
    <row r="299">
      <c r="A299" s="328"/>
      <c r="B299" s="362"/>
      <c r="C299" s="362"/>
      <c r="D299" s="362"/>
      <c r="E299" s="362"/>
      <c r="F299" s="362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  <c r="R299" s="362"/>
      <c r="S299" s="362"/>
      <c r="T299" s="362"/>
      <c r="U299" s="362"/>
      <c r="V299" s="362"/>
    </row>
    <row r="300">
      <c r="A300" s="328"/>
      <c r="B300" s="362"/>
      <c r="C300" s="362"/>
      <c r="D300" s="362"/>
      <c r="E300" s="362"/>
      <c r="F300" s="362"/>
      <c r="G300" s="362"/>
      <c r="H300" s="362"/>
      <c r="I300" s="362"/>
      <c r="J300" s="362"/>
      <c r="K300" s="362"/>
      <c r="L300" s="362"/>
      <c r="M300" s="362"/>
      <c r="N300" s="362"/>
      <c r="O300" s="362"/>
      <c r="P300" s="362"/>
      <c r="Q300" s="362"/>
      <c r="R300" s="362"/>
      <c r="S300" s="362"/>
      <c r="T300" s="362"/>
      <c r="U300" s="362"/>
      <c r="V300" s="362"/>
    </row>
    <row r="301">
      <c r="A301" s="328"/>
      <c r="B301" s="362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</row>
    <row r="302">
      <c r="A302" s="328"/>
      <c r="B302" s="362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</row>
    <row r="303">
      <c r="A303" s="328"/>
      <c r="B303" s="362"/>
      <c r="C303" s="362"/>
      <c r="D303" s="362"/>
      <c r="E303" s="362"/>
      <c r="F303" s="362"/>
      <c r="G303" s="362"/>
      <c r="H303" s="362"/>
      <c r="I303" s="362"/>
      <c r="J303" s="362"/>
      <c r="K303" s="362"/>
      <c r="L303" s="362"/>
      <c r="M303" s="362"/>
      <c r="N303" s="362"/>
      <c r="O303" s="362"/>
      <c r="P303" s="362"/>
      <c r="Q303" s="362"/>
      <c r="R303" s="362"/>
      <c r="S303" s="362"/>
      <c r="T303" s="362"/>
      <c r="U303" s="362"/>
      <c r="V303" s="362"/>
    </row>
    <row r="304">
      <c r="A304" s="328"/>
      <c r="B304" s="362"/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  <c r="U304" s="362"/>
      <c r="V304" s="362"/>
    </row>
    <row r="305">
      <c r="A305" s="328"/>
      <c r="B305" s="362"/>
      <c r="C305" s="362"/>
      <c r="D305" s="362"/>
      <c r="E305" s="362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</row>
    <row r="306">
      <c r="A306" s="328"/>
      <c r="B306" s="362"/>
      <c r="C306" s="362"/>
      <c r="D306" s="362"/>
      <c r="E306" s="362"/>
      <c r="F306" s="362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  <c r="V306" s="362"/>
    </row>
    <row r="307">
      <c r="A307" s="328"/>
      <c r="B307" s="362"/>
      <c r="C307" s="362"/>
      <c r="D307" s="362"/>
      <c r="E307" s="362"/>
      <c r="F307" s="362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362"/>
      <c r="R307" s="362"/>
      <c r="S307" s="362"/>
      <c r="T307" s="362"/>
      <c r="U307" s="362"/>
      <c r="V307" s="362"/>
    </row>
    <row r="308">
      <c r="A308" s="328"/>
      <c r="B308" s="362"/>
      <c r="C308" s="362"/>
      <c r="D308" s="362"/>
      <c r="E308" s="362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2"/>
      <c r="V308" s="362"/>
    </row>
    <row r="309">
      <c r="A309" s="328"/>
      <c r="B309" s="362"/>
      <c r="C309" s="362"/>
      <c r="D309" s="362"/>
      <c r="E309" s="362"/>
      <c r="F309" s="362"/>
      <c r="G309" s="362"/>
      <c r="H309" s="362"/>
      <c r="I309" s="362"/>
      <c r="J309" s="362"/>
      <c r="K309" s="362"/>
      <c r="L309" s="362"/>
      <c r="M309" s="362"/>
      <c r="N309" s="362"/>
      <c r="O309" s="362"/>
      <c r="P309" s="362"/>
      <c r="Q309" s="362"/>
      <c r="R309" s="362"/>
      <c r="S309" s="362"/>
      <c r="T309" s="362"/>
      <c r="U309" s="362"/>
      <c r="V309" s="362"/>
    </row>
    <row r="310">
      <c r="A310" s="328"/>
      <c r="B310" s="362"/>
      <c r="C310" s="362"/>
      <c r="D310" s="362"/>
      <c r="E310" s="362"/>
      <c r="F310" s="362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362"/>
      <c r="R310" s="362"/>
      <c r="S310" s="362"/>
      <c r="T310" s="362"/>
      <c r="U310" s="362"/>
      <c r="V310" s="362"/>
    </row>
    <row r="311">
      <c r="A311" s="328"/>
      <c r="B311" s="362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</row>
    <row r="312">
      <c r="A312" s="328"/>
      <c r="B312" s="362"/>
      <c r="C312" s="362"/>
      <c r="D312" s="362"/>
      <c r="E312" s="362"/>
      <c r="F312" s="362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2"/>
      <c r="V312" s="362"/>
    </row>
    <row r="313">
      <c r="A313" s="328"/>
      <c r="B313" s="362"/>
      <c r="C313" s="362"/>
      <c r="D313" s="362"/>
      <c r="E313" s="362"/>
      <c r="F313" s="362"/>
      <c r="G313" s="362"/>
      <c r="H313" s="362"/>
      <c r="I313" s="362"/>
      <c r="J313" s="362"/>
      <c r="K313" s="362"/>
      <c r="L313" s="362"/>
      <c r="M313" s="362"/>
      <c r="N313" s="362"/>
      <c r="O313" s="362"/>
      <c r="P313" s="362"/>
      <c r="Q313" s="362"/>
      <c r="R313" s="362"/>
      <c r="S313" s="362"/>
      <c r="T313" s="362"/>
      <c r="U313" s="362"/>
      <c r="V313" s="362"/>
    </row>
    <row r="314">
      <c r="A314" s="328"/>
      <c r="B314" s="362"/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  <c r="U314" s="362"/>
      <c r="V314" s="362"/>
    </row>
    <row r="315">
      <c r="A315" s="328"/>
      <c r="B315" s="362"/>
      <c r="C315" s="362"/>
      <c r="D315" s="362"/>
      <c r="E315" s="362"/>
      <c r="F315" s="362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  <c r="S315" s="362"/>
      <c r="T315" s="362"/>
      <c r="U315" s="362"/>
      <c r="V315" s="362"/>
    </row>
    <row r="316">
      <c r="A316" s="328"/>
      <c r="B316" s="362"/>
      <c r="C316" s="362"/>
      <c r="D316" s="362"/>
      <c r="E316" s="362"/>
      <c r="F316" s="362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  <c r="S316" s="362"/>
      <c r="T316" s="362"/>
      <c r="U316" s="362"/>
      <c r="V316" s="362"/>
    </row>
    <row r="317">
      <c r="A317" s="328"/>
      <c r="B317" s="362"/>
      <c r="C317" s="362"/>
      <c r="D317" s="362"/>
      <c r="E317" s="362"/>
      <c r="F317" s="362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2"/>
      <c r="V317" s="362"/>
    </row>
    <row r="318">
      <c r="A318" s="328"/>
      <c r="B318" s="362"/>
      <c r="C318" s="362"/>
      <c r="D318" s="362"/>
      <c r="E318" s="362"/>
      <c r="F318" s="362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  <c r="S318" s="362"/>
      <c r="T318" s="362"/>
      <c r="U318" s="362"/>
      <c r="V318" s="362"/>
    </row>
    <row r="319">
      <c r="A319" s="328"/>
      <c r="B319" s="362"/>
      <c r="C319" s="362"/>
      <c r="D319" s="362"/>
      <c r="E319" s="362"/>
      <c r="F319" s="362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  <c r="S319" s="362"/>
      <c r="T319" s="362"/>
      <c r="U319" s="362"/>
      <c r="V319" s="362"/>
    </row>
    <row r="320">
      <c r="A320" s="328"/>
      <c r="B320" s="362"/>
      <c r="C320" s="362"/>
      <c r="D320" s="362"/>
      <c r="E320" s="362"/>
      <c r="F320" s="362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  <c r="S320" s="362"/>
      <c r="T320" s="362"/>
      <c r="U320" s="362"/>
      <c r="V320" s="362"/>
    </row>
    <row r="321">
      <c r="A321" s="328"/>
      <c r="B321" s="362"/>
      <c r="C321" s="362"/>
      <c r="D321" s="362"/>
      <c r="E321" s="362"/>
      <c r="F321" s="362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2"/>
      <c r="V321" s="362"/>
    </row>
    <row r="322">
      <c r="A322" s="328"/>
      <c r="B322" s="362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</row>
    <row r="323">
      <c r="A323" s="328"/>
      <c r="B323" s="362"/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  <c r="U323" s="362"/>
      <c r="V323" s="362"/>
    </row>
    <row r="324">
      <c r="A324" s="328"/>
      <c r="B324" s="362"/>
      <c r="C324" s="362"/>
      <c r="D324" s="362"/>
      <c r="E324" s="362"/>
      <c r="F324" s="362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  <c r="S324" s="362"/>
      <c r="T324" s="362"/>
      <c r="U324" s="362"/>
      <c r="V324" s="362"/>
    </row>
    <row r="325">
      <c r="A325" s="328"/>
      <c r="B325" s="362"/>
      <c r="C325" s="362"/>
      <c r="D325" s="362"/>
      <c r="E325" s="362"/>
      <c r="F325" s="362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  <c r="S325" s="362"/>
      <c r="T325" s="362"/>
      <c r="U325" s="362"/>
      <c r="V325" s="362"/>
    </row>
    <row r="326">
      <c r="A326" s="328"/>
      <c r="B326" s="362"/>
      <c r="C326" s="362"/>
      <c r="D326" s="362"/>
      <c r="E326" s="362"/>
      <c r="F326" s="362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  <c r="S326" s="362"/>
      <c r="T326" s="362"/>
      <c r="U326" s="362"/>
      <c r="V326" s="362"/>
    </row>
    <row r="327">
      <c r="A327" s="328"/>
      <c r="B327" s="362"/>
      <c r="C327" s="362"/>
      <c r="D327" s="362"/>
      <c r="E327" s="362"/>
      <c r="F327" s="362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  <c r="S327" s="362"/>
      <c r="T327" s="362"/>
      <c r="U327" s="362"/>
      <c r="V327" s="362"/>
    </row>
    <row r="328">
      <c r="A328" s="328"/>
      <c r="B328" s="362"/>
      <c r="C328" s="362"/>
      <c r="D328" s="362"/>
      <c r="E328" s="362"/>
      <c r="F328" s="362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  <c r="S328" s="362"/>
      <c r="T328" s="362"/>
      <c r="U328" s="362"/>
      <c r="V328" s="362"/>
    </row>
    <row r="329">
      <c r="A329" s="328"/>
      <c r="B329" s="362"/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</row>
    <row r="330">
      <c r="A330" s="328"/>
      <c r="B330" s="362"/>
      <c r="C330" s="362"/>
      <c r="D330" s="362"/>
      <c r="E330" s="362"/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</row>
    <row r="331">
      <c r="A331" s="328"/>
      <c r="B331" s="362"/>
      <c r="C331" s="362"/>
      <c r="D331" s="362"/>
      <c r="E331" s="362"/>
      <c r="F331" s="362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2"/>
      <c r="U331" s="362"/>
      <c r="V331" s="362"/>
    </row>
    <row r="332">
      <c r="A332" s="328"/>
      <c r="B332" s="362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</row>
    <row r="333">
      <c r="A333" s="328"/>
      <c r="B333" s="362"/>
      <c r="C333" s="362"/>
      <c r="D333" s="362"/>
      <c r="E333" s="362"/>
      <c r="F333" s="362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  <c r="S333" s="362"/>
      <c r="T333" s="362"/>
      <c r="U333" s="362"/>
      <c r="V333" s="362"/>
    </row>
    <row r="334">
      <c r="A334" s="328"/>
      <c r="B334" s="362"/>
      <c r="C334" s="362"/>
      <c r="D334" s="362"/>
      <c r="E334" s="362"/>
      <c r="F334" s="362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  <c r="S334" s="362"/>
      <c r="T334" s="362"/>
      <c r="U334" s="362"/>
      <c r="V334" s="362"/>
    </row>
    <row r="335">
      <c r="A335" s="328"/>
      <c r="B335" s="362"/>
      <c r="C335" s="362"/>
      <c r="D335" s="362"/>
      <c r="E335" s="362"/>
      <c r="F335" s="362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362"/>
      <c r="R335" s="362"/>
      <c r="S335" s="362"/>
      <c r="T335" s="362"/>
      <c r="U335" s="362"/>
      <c r="V335" s="362"/>
    </row>
    <row r="336">
      <c r="A336" s="328"/>
      <c r="B336" s="362"/>
      <c r="C336" s="362"/>
      <c r="D336" s="362"/>
      <c r="E336" s="362"/>
      <c r="F336" s="362"/>
      <c r="G336" s="362"/>
      <c r="H336" s="362"/>
      <c r="I336" s="362"/>
      <c r="J336" s="362"/>
      <c r="K336" s="362"/>
      <c r="L336" s="362"/>
      <c r="M336" s="362"/>
      <c r="N336" s="362"/>
      <c r="O336" s="362"/>
      <c r="P336" s="362"/>
      <c r="Q336" s="362"/>
      <c r="R336" s="362"/>
      <c r="S336" s="362"/>
      <c r="T336" s="362"/>
      <c r="U336" s="362"/>
      <c r="V336" s="362"/>
    </row>
    <row r="337">
      <c r="A337" s="328"/>
      <c r="B337" s="362"/>
      <c r="C337" s="362"/>
      <c r="D337" s="362"/>
      <c r="E337" s="362"/>
      <c r="F337" s="362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  <c r="S337" s="362"/>
      <c r="T337" s="362"/>
      <c r="U337" s="362"/>
      <c r="V337" s="362"/>
    </row>
    <row r="338">
      <c r="A338" s="328"/>
      <c r="B338" s="362"/>
      <c r="C338" s="362"/>
      <c r="D338" s="362"/>
      <c r="E338" s="362"/>
      <c r="F338" s="362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  <c r="S338" s="362"/>
      <c r="T338" s="362"/>
      <c r="U338" s="362"/>
      <c r="V338" s="362"/>
    </row>
    <row r="339">
      <c r="A339" s="328"/>
      <c r="B339" s="362"/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2"/>
      <c r="V339" s="362"/>
    </row>
    <row r="340">
      <c r="A340" s="328"/>
      <c r="B340" s="362"/>
      <c r="C340" s="362"/>
      <c r="D340" s="362"/>
      <c r="E340" s="362"/>
      <c r="F340" s="362"/>
      <c r="G340" s="362"/>
      <c r="H340" s="362"/>
      <c r="I340" s="362"/>
      <c r="J340" s="362"/>
      <c r="K340" s="362"/>
      <c r="L340" s="362"/>
      <c r="M340" s="362"/>
      <c r="N340" s="362"/>
      <c r="O340" s="362"/>
      <c r="P340" s="362"/>
      <c r="Q340" s="362"/>
      <c r="R340" s="362"/>
      <c r="S340" s="362"/>
      <c r="T340" s="362"/>
      <c r="U340" s="362"/>
      <c r="V340" s="362"/>
    </row>
    <row r="341">
      <c r="A341" s="328"/>
      <c r="B341" s="362"/>
      <c r="C341" s="362"/>
      <c r="D341" s="362"/>
      <c r="E341" s="362"/>
      <c r="F341" s="362"/>
      <c r="G341" s="362"/>
      <c r="H341" s="362"/>
      <c r="I341" s="362"/>
      <c r="J341" s="362"/>
      <c r="K341" s="362"/>
      <c r="L341" s="362"/>
      <c r="M341" s="362"/>
      <c r="N341" s="362"/>
      <c r="O341" s="362"/>
      <c r="P341" s="362"/>
      <c r="Q341" s="362"/>
      <c r="R341" s="362"/>
      <c r="S341" s="362"/>
      <c r="T341" s="362"/>
      <c r="U341" s="362"/>
      <c r="V341" s="362"/>
    </row>
    <row r="342">
      <c r="A342" s="328"/>
      <c r="B342" s="362"/>
      <c r="C342" s="362"/>
      <c r="D342" s="362"/>
      <c r="E342" s="362"/>
      <c r="F342" s="362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2"/>
      <c r="V342" s="362"/>
    </row>
    <row r="343">
      <c r="A343" s="328"/>
      <c r="B343" s="362"/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</row>
    <row r="344">
      <c r="A344" s="328"/>
      <c r="B344" s="362"/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2"/>
      <c r="P344" s="362"/>
      <c r="Q344" s="362"/>
      <c r="R344" s="362"/>
      <c r="S344" s="362"/>
      <c r="T344" s="362"/>
      <c r="U344" s="362"/>
      <c r="V344" s="362"/>
    </row>
    <row r="345">
      <c r="A345" s="328"/>
      <c r="B345" s="362"/>
      <c r="C345" s="362"/>
      <c r="D345" s="362"/>
      <c r="E345" s="362"/>
      <c r="F345" s="362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  <c r="S345" s="362"/>
      <c r="T345" s="362"/>
      <c r="U345" s="362"/>
      <c r="V345" s="362"/>
    </row>
    <row r="346">
      <c r="A346" s="328"/>
      <c r="B346" s="362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</row>
    <row r="347">
      <c r="A347" s="328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</row>
    <row r="348">
      <c r="A348" s="328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</row>
    <row r="349">
      <c r="A349" s="328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</row>
    <row r="350">
      <c r="A350" s="328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</row>
    <row r="351">
      <c r="A351" s="328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</row>
    <row r="352">
      <c r="A352" s="328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</row>
    <row r="353">
      <c r="A353" s="328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</row>
    <row r="354">
      <c r="A354" s="328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</row>
    <row r="355">
      <c r="A355" s="328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</row>
    <row r="356">
      <c r="A356" s="328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</row>
    <row r="357">
      <c r="A357" s="328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</row>
    <row r="358">
      <c r="A358" s="328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</row>
    <row r="359">
      <c r="A359" s="328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</row>
    <row r="360">
      <c r="A360" s="328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</row>
    <row r="361">
      <c r="A361" s="328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</row>
    <row r="362">
      <c r="A362" s="328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</row>
    <row r="363">
      <c r="A363" s="328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</row>
    <row r="364">
      <c r="A364" s="328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</row>
    <row r="365">
      <c r="A365" s="328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</row>
    <row r="366">
      <c r="A366" s="328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</row>
    <row r="367">
      <c r="A367" s="328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</row>
    <row r="368">
      <c r="A368" s="328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</row>
    <row r="369">
      <c r="A369" s="328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</row>
    <row r="370">
      <c r="A370" s="328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</row>
    <row r="371">
      <c r="A371" s="328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</row>
    <row r="372">
      <c r="A372" s="328"/>
      <c r="B372" s="362"/>
      <c r="C372" s="362"/>
      <c r="D372" s="362"/>
      <c r="E372" s="362"/>
      <c r="F372" s="362"/>
      <c r="G372" s="362"/>
      <c r="H372" s="362"/>
      <c r="I372" s="362"/>
      <c r="J372" s="362"/>
      <c r="K372" s="362"/>
      <c r="L372" s="362"/>
      <c r="M372" s="362"/>
      <c r="N372" s="362"/>
      <c r="O372" s="362"/>
      <c r="P372" s="362"/>
      <c r="Q372" s="362"/>
      <c r="R372" s="362"/>
      <c r="S372" s="362"/>
      <c r="T372" s="362"/>
      <c r="U372" s="362"/>
      <c r="V372" s="362"/>
    </row>
    <row r="373">
      <c r="A373" s="328"/>
      <c r="B373" s="362"/>
      <c r="C373" s="362"/>
      <c r="D373" s="362"/>
      <c r="E373" s="362"/>
      <c r="F373" s="362"/>
      <c r="G373" s="362"/>
      <c r="H373" s="362"/>
      <c r="I373" s="362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</row>
    <row r="374">
      <c r="A374" s="328"/>
      <c r="B374" s="362"/>
      <c r="C374" s="362"/>
      <c r="D374" s="362"/>
      <c r="E374" s="362"/>
      <c r="F374" s="362"/>
      <c r="G374" s="362"/>
      <c r="H374" s="362"/>
      <c r="I374" s="362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</row>
    <row r="375">
      <c r="A375" s="328"/>
      <c r="B375" s="362"/>
      <c r="C375" s="362"/>
      <c r="D375" s="362"/>
      <c r="E375" s="362"/>
      <c r="F375" s="362"/>
      <c r="G375" s="362"/>
      <c r="H375" s="362"/>
      <c r="I375" s="362"/>
      <c r="J375" s="362"/>
      <c r="K375" s="362"/>
      <c r="L375" s="362"/>
      <c r="M375" s="362"/>
      <c r="N375" s="362"/>
      <c r="O375" s="362"/>
      <c r="P375" s="362"/>
      <c r="Q375" s="362"/>
      <c r="R375" s="362"/>
      <c r="S375" s="362"/>
      <c r="T375" s="362"/>
      <c r="U375" s="362"/>
      <c r="V375" s="362"/>
    </row>
    <row r="376">
      <c r="A376" s="328"/>
      <c r="B376" s="362"/>
      <c r="C376" s="362"/>
      <c r="D376" s="362"/>
      <c r="E376" s="362"/>
      <c r="F376" s="362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2"/>
      <c r="V376" s="362"/>
    </row>
    <row r="377">
      <c r="A377" s="328"/>
      <c r="B377" s="362"/>
      <c r="C377" s="362"/>
      <c r="D377" s="362"/>
      <c r="E377" s="362"/>
      <c r="F377" s="362"/>
      <c r="G377" s="362"/>
      <c r="H377" s="362"/>
      <c r="I377" s="362"/>
      <c r="J377" s="362"/>
      <c r="K377" s="362"/>
      <c r="L377" s="362"/>
      <c r="M377" s="362"/>
      <c r="N377" s="362"/>
      <c r="O377" s="362"/>
      <c r="P377" s="362"/>
      <c r="Q377" s="362"/>
      <c r="R377" s="362"/>
      <c r="S377" s="362"/>
      <c r="T377" s="362"/>
      <c r="U377" s="362"/>
      <c r="V377" s="362"/>
    </row>
    <row r="378">
      <c r="A378" s="328"/>
      <c r="B378" s="362"/>
      <c r="C378" s="362"/>
      <c r="D378" s="362"/>
      <c r="E378" s="362"/>
      <c r="F378" s="362"/>
      <c r="G378" s="362"/>
      <c r="H378" s="362"/>
      <c r="I378" s="362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  <c r="T378" s="362"/>
      <c r="U378" s="362"/>
      <c r="V378" s="362"/>
    </row>
    <row r="379">
      <c r="A379" s="328"/>
      <c r="B379" s="362"/>
      <c r="C379" s="362"/>
      <c r="D379" s="362"/>
      <c r="E379" s="362"/>
      <c r="F379" s="362"/>
      <c r="G379" s="362"/>
      <c r="H379" s="362"/>
      <c r="I379" s="362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  <c r="T379" s="362"/>
      <c r="U379" s="362"/>
      <c r="V379" s="362"/>
    </row>
    <row r="380">
      <c r="A380" s="328"/>
      <c r="B380" s="362"/>
      <c r="C380" s="362"/>
      <c r="D380" s="362"/>
      <c r="E380" s="362"/>
      <c r="F380" s="362"/>
      <c r="G380" s="362"/>
      <c r="H380" s="362"/>
      <c r="I380" s="362"/>
      <c r="J380" s="362"/>
      <c r="K380" s="362"/>
      <c r="L380" s="362"/>
      <c r="M380" s="362"/>
      <c r="N380" s="362"/>
      <c r="O380" s="362"/>
      <c r="P380" s="362"/>
      <c r="Q380" s="362"/>
      <c r="R380" s="362"/>
      <c r="S380" s="362"/>
      <c r="T380" s="362"/>
      <c r="U380" s="362"/>
      <c r="V380" s="362"/>
    </row>
    <row r="381">
      <c r="A381" s="328"/>
      <c r="B381" s="362"/>
      <c r="C381" s="362"/>
      <c r="D381" s="362"/>
      <c r="E381" s="362"/>
      <c r="F381" s="362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62"/>
    </row>
    <row r="382">
      <c r="A382" s="328"/>
      <c r="B382" s="362"/>
      <c r="C382" s="362"/>
      <c r="D382" s="362"/>
      <c r="E382" s="362"/>
      <c r="F382" s="362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2"/>
      <c r="V382" s="362"/>
    </row>
    <row r="383">
      <c r="A383" s="328"/>
      <c r="B383" s="362"/>
      <c r="C383" s="362"/>
      <c r="D383" s="362"/>
      <c r="E383" s="362"/>
      <c r="F383" s="362"/>
      <c r="G383" s="362"/>
      <c r="H383" s="362"/>
      <c r="I383" s="362"/>
      <c r="J383" s="362"/>
      <c r="K383" s="362"/>
      <c r="L383" s="362"/>
      <c r="M383" s="362"/>
      <c r="N383" s="362"/>
      <c r="O383" s="362"/>
      <c r="P383" s="362"/>
      <c r="Q383" s="362"/>
      <c r="R383" s="362"/>
      <c r="S383" s="362"/>
      <c r="T383" s="362"/>
      <c r="U383" s="362"/>
      <c r="V383" s="362"/>
    </row>
    <row r="384">
      <c r="A384" s="328"/>
      <c r="B384" s="362"/>
      <c r="C384" s="362"/>
      <c r="D384" s="362"/>
      <c r="E384" s="362"/>
      <c r="F384" s="362"/>
      <c r="G384" s="362"/>
      <c r="H384" s="362"/>
      <c r="I384" s="362"/>
      <c r="J384" s="362"/>
      <c r="K384" s="362"/>
      <c r="L384" s="362"/>
      <c r="M384" s="362"/>
      <c r="N384" s="362"/>
      <c r="O384" s="362"/>
      <c r="P384" s="362"/>
      <c r="Q384" s="362"/>
      <c r="R384" s="362"/>
      <c r="S384" s="362"/>
      <c r="T384" s="362"/>
      <c r="U384" s="362"/>
      <c r="V384" s="362"/>
    </row>
    <row r="385">
      <c r="A385" s="328"/>
      <c r="B385" s="362"/>
      <c r="C385" s="362"/>
      <c r="D385" s="362"/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</row>
    <row r="386">
      <c r="A386" s="328"/>
      <c r="B386" s="362"/>
      <c r="C386" s="362"/>
      <c r="D386" s="362"/>
      <c r="E386" s="362"/>
      <c r="F386" s="362"/>
      <c r="G386" s="362"/>
      <c r="H386" s="362"/>
      <c r="I386" s="362"/>
      <c r="J386" s="362"/>
      <c r="K386" s="362"/>
      <c r="L386" s="362"/>
      <c r="M386" s="362"/>
      <c r="N386" s="362"/>
      <c r="O386" s="362"/>
      <c r="P386" s="362"/>
      <c r="Q386" s="362"/>
      <c r="R386" s="362"/>
      <c r="S386" s="362"/>
      <c r="T386" s="362"/>
      <c r="U386" s="362"/>
      <c r="V386" s="362"/>
    </row>
    <row r="387">
      <c r="A387" s="328"/>
      <c r="B387" s="362"/>
      <c r="C387" s="362"/>
      <c r="D387" s="362"/>
      <c r="E387" s="362"/>
      <c r="F387" s="362"/>
      <c r="G387" s="362"/>
      <c r="H387" s="362"/>
      <c r="I387" s="362"/>
      <c r="J387" s="362"/>
      <c r="K387" s="362"/>
      <c r="L387" s="362"/>
      <c r="M387" s="362"/>
      <c r="N387" s="362"/>
      <c r="O387" s="362"/>
      <c r="P387" s="362"/>
      <c r="Q387" s="362"/>
      <c r="R387" s="362"/>
      <c r="S387" s="362"/>
      <c r="T387" s="362"/>
      <c r="U387" s="362"/>
      <c r="V387" s="362"/>
    </row>
    <row r="388">
      <c r="A388" s="328"/>
      <c r="B388" s="362"/>
      <c r="C388" s="362"/>
      <c r="D388" s="362"/>
      <c r="E388" s="362"/>
      <c r="F388" s="362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</row>
    <row r="389">
      <c r="A389" s="328"/>
      <c r="B389" s="362"/>
      <c r="C389" s="362"/>
      <c r="D389" s="362"/>
      <c r="E389" s="362"/>
      <c r="F389" s="362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</row>
    <row r="390">
      <c r="A390" s="328"/>
      <c r="B390" s="362"/>
      <c r="C390" s="362"/>
      <c r="D390" s="362"/>
      <c r="E390" s="362"/>
      <c r="F390" s="362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</row>
    <row r="391">
      <c r="A391" s="328"/>
      <c r="B391" s="362"/>
      <c r="C391" s="362"/>
      <c r="D391" s="362"/>
      <c r="E391" s="362"/>
      <c r="F391" s="362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2"/>
      <c r="V391" s="362"/>
    </row>
    <row r="392">
      <c r="A392" s="328"/>
      <c r="B392" s="362"/>
      <c r="C392" s="362"/>
      <c r="D392" s="362"/>
      <c r="E392" s="362"/>
      <c r="F392" s="362"/>
      <c r="G392" s="362"/>
      <c r="H392" s="362"/>
      <c r="I392" s="362"/>
      <c r="J392" s="362"/>
      <c r="K392" s="362"/>
      <c r="L392" s="362"/>
      <c r="M392" s="362"/>
      <c r="N392" s="362"/>
      <c r="O392" s="362"/>
      <c r="P392" s="362"/>
      <c r="Q392" s="362"/>
      <c r="R392" s="362"/>
      <c r="S392" s="362"/>
      <c r="T392" s="362"/>
      <c r="U392" s="362"/>
      <c r="V392" s="362"/>
    </row>
    <row r="393">
      <c r="A393" s="328"/>
      <c r="B393" s="362"/>
      <c r="C393" s="362"/>
      <c r="D393" s="362"/>
      <c r="E393" s="362"/>
      <c r="F393" s="362"/>
      <c r="G393" s="362"/>
      <c r="H393" s="362"/>
      <c r="I393" s="362"/>
      <c r="J393" s="362"/>
      <c r="K393" s="362"/>
      <c r="L393" s="362"/>
      <c r="M393" s="362"/>
      <c r="N393" s="362"/>
      <c r="O393" s="362"/>
      <c r="P393" s="362"/>
      <c r="Q393" s="362"/>
      <c r="R393" s="362"/>
      <c r="S393" s="362"/>
      <c r="T393" s="362"/>
      <c r="U393" s="362"/>
      <c r="V393" s="362"/>
    </row>
    <row r="394">
      <c r="A394" s="328"/>
      <c r="B394" s="362"/>
      <c r="C394" s="362"/>
      <c r="D394" s="362"/>
      <c r="E394" s="362"/>
      <c r="F394" s="362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2"/>
      <c r="V394" s="362"/>
    </row>
    <row r="395">
      <c r="A395" s="328"/>
      <c r="B395" s="362"/>
      <c r="C395" s="362"/>
      <c r="D395" s="362"/>
      <c r="E395" s="362"/>
      <c r="F395" s="362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62"/>
    </row>
    <row r="396">
      <c r="A396" s="328"/>
      <c r="B396" s="362"/>
      <c r="C396" s="362"/>
      <c r="D396" s="362"/>
      <c r="E396" s="362"/>
      <c r="F396" s="362"/>
      <c r="G396" s="362"/>
      <c r="H396" s="362"/>
      <c r="I396" s="362"/>
      <c r="J396" s="362"/>
      <c r="K396" s="362"/>
      <c r="L396" s="362"/>
      <c r="M396" s="362"/>
      <c r="N396" s="362"/>
      <c r="O396" s="362"/>
      <c r="P396" s="362"/>
      <c r="Q396" s="362"/>
      <c r="R396" s="362"/>
      <c r="S396" s="362"/>
      <c r="T396" s="362"/>
      <c r="U396" s="362"/>
      <c r="V396" s="362"/>
    </row>
    <row r="397">
      <c r="A397" s="328"/>
      <c r="B397" s="362"/>
      <c r="C397" s="362"/>
      <c r="D397" s="362"/>
      <c r="E397" s="362"/>
      <c r="F397" s="362"/>
      <c r="G397" s="362"/>
      <c r="H397" s="362"/>
      <c r="I397" s="362"/>
      <c r="J397" s="362"/>
      <c r="K397" s="362"/>
      <c r="L397" s="362"/>
      <c r="M397" s="362"/>
      <c r="N397" s="362"/>
      <c r="O397" s="362"/>
      <c r="P397" s="362"/>
      <c r="Q397" s="362"/>
      <c r="R397" s="362"/>
      <c r="S397" s="362"/>
      <c r="T397" s="362"/>
      <c r="U397" s="362"/>
      <c r="V397" s="362"/>
    </row>
    <row r="398">
      <c r="A398" s="328"/>
      <c r="B398" s="362"/>
      <c r="C398" s="362"/>
      <c r="D398" s="362"/>
      <c r="E398" s="362"/>
      <c r="F398" s="362"/>
      <c r="G398" s="362"/>
      <c r="H398" s="362"/>
      <c r="I398" s="362"/>
      <c r="J398" s="362"/>
      <c r="K398" s="362"/>
      <c r="L398" s="362"/>
      <c r="M398" s="362"/>
      <c r="N398" s="362"/>
      <c r="O398" s="362"/>
      <c r="P398" s="362"/>
      <c r="Q398" s="362"/>
      <c r="R398" s="362"/>
      <c r="S398" s="362"/>
      <c r="T398" s="362"/>
      <c r="U398" s="362"/>
      <c r="V398" s="362"/>
    </row>
    <row r="399">
      <c r="A399" s="328"/>
      <c r="B399" s="362"/>
      <c r="C399" s="362"/>
      <c r="D399" s="362"/>
      <c r="E399" s="362"/>
      <c r="F399" s="362"/>
      <c r="G399" s="362"/>
      <c r="H399" s="362"/>
      <c r="I399" s="362"/>
      <c r="J399" s="362"/>
      <c r="K399" s="362"/>
      <c r="L399" s="362"/>
      <c r="M399" s="362"/>
      <c r="N399" s="362"/>
      <c r="O399" s="362"/>
      <c r="P399" s="362"/>
      <c r="Q399" s="362"/>
      <c r="R399" s="362"/>
      <c r="S399" s="362"/>
      <c r="T399" s="362"/>
      <c r="U399" s="362"/>
      <c r="V399" s="362"/>
    </row>
    <row r="400">
      <c r="A400" s="328"/>
      <c r="B400" s="362"/>
      <c r="C400" s="362"/>
      <c r="D400" s="362"/>
      <c r="E400" s="362"/>
      <c r="F400" s="362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</row>
    <row r="401">
      <c r="A401" s="328"/>
      <c r="B401" s="362"/>
      <c r="C401" s="362"/>
      <c r="D401" s="362"/>
      <c r="E401" s="362"/>
      <c r="F401" s="362"/>
      <c r="G401" s="362"/>
      <c r="H401" s="362"/>
      <c r="I401" s="362"/>
      <c r="J401" s="362"/>
      <c r="K401" s="362"/>
      <c r="L401" s="362"/>
      <c r="M401" s="362"/>
      <c r="N401" s="362"/>
      <c r="O401" s="362"/>
      <c r="P401" s="362"/>
      <c r="Q401" s="362"/>
      <c r="R401" s="362"/>
      <c r="S401" s="362"/>
      <c r="T401" s="362"/>
      <c r="U401" s="362"/>
      <c r="V401" s="362"/>
    </row>
    <row r="402">
      <c r="A402" s="328"/>
      <c r="B402" s="362"/>
      <c r="C402" s="362"/>
      <c r="D402" s="362"/>
      <c r="E402" s="362"/>
      <c r="F402" s="362"/>
      <c r="G402" s="362"/>
      <c r="H402" s="362"/>
      <c r="I402" s="362"/>
      <c r="J402" s="362"/>
      <c r="K402" s="362"/>
      <c r="L402" s="362"/>
      <c r="M402" s="362"/>
      <c r="N402" s="362"/>
      <c r="O402" s="362"/>
      <c r="P402" s="362"/>
      <c r="Q402" s="362"/>
      <c r="R402" s="362"/>
      <c r="S402" s="362"/>
      <c r="T402" s="362"/>
      <c r="U402" s="362"/>
      <c r="V402" s="362"/>
    </row>
    <row r="403">
      <c r="A403" s="328"/>
      <c r="B403" s="362"/>
      <c r="C403" s="362"/>
      <c r="D403" s="362"/>
      <c r="E403" s="362"/>
      <c r="F403" s="362"/>
      <c r="G403" s="362"/>
      <c r="H403" s="362"/>
      <c r="I403" s="362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</row>
    <row r="404">
      <c r="A404" s="328"/>
      <c r="B404" s="362"/>
      <c r="C404" s="362"/>
      <c r="D404" s="362"/>
      <c r="E404" s="362"/>
      <c r="F404" s="362"/>
      <c r="G404" s="362"/>
      <c r="H404" s="362"/>
      <c r="I404" s="362"/>
      <c r="J404" s="362"/>
      <c r="K404" s="362"/>
      <c r="L404" s="362"/>
      <c r="M404" s="362"/>
      <c r="N404" s="362"/>
      <c r="O404" s="362"/>
      <c r="P404" s="362"/>
      <c r="Q404" s="362"/>
      <c r="R404" s="362"/>
      <c r="S404" s="362"/>
      <c r="T404" s="362"/>
      <c r="U404" s="362"/>
      <c r="V404" s="362"/>
    </row>
    <row r="405">
      <c r="A405" s="328"/>
      <c r="B405" s="362"/>
      <c r="C405" s="362"/>
      <c r="D405" s="362"/>
      <c r="E405" s="362"/>
      <c r="F405" s="362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2"/>
      <c r="V405" s="362"/>
    </row>
    <row r="406">
      <c r="A406" s="328"/>
      <c r="B406" s="362"/>
      <c r="C406" s="362"/>
      <c r="D406" s="362"/>
      <c r="E406" s="362"/>
      <c r="F406" s="362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  <c r="U406" s="362"/>
      <c r="V406" s="362"/>
    </row>
    <row r="407">
      <c r="A407" s="328"/>
      <c r="B407" s="362"/>
      <c r="C407" s="362"/>
      <c r="D407" s="362"/>
      <c r="E407" s="362"/>
      <c r="F407" s="362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2"/>
      <c r="V407" s="362"/>
    </row>
    <row r="408">
      <c r="A408" s="328"/>
      <c r="B408" s="362"/>
      <c r="C408" s="362"/>
      <c r="D408" s="362"/>
      <c r="E408" s="362"/>
      <c r="F408" s="362"/>
      <c r="G408" s="362"/>
      <c r="H408" s="362"/>
      <c r="I408" s="362"/>
      <c r="J408" s="362"/>
      <c r="K408" s="362"/>
      <c r="L408" s="362"/>
      <c r="M408" s="362"/>
      <c r="N408" s="362"/>
      <c r="O408" s="362"/>
      <c r="P408" s="362"/>
      <c r="Q408" s="362"/>
      <c r="R408" s="362"/>
      <c r="S408" s="362"/>
      <c r="T408" s="362"/>
      <c r="U408" s="362"/>
      <c r="V408" s="362"/>
    </row>
    <row r="409">
      <c r="A409" s="328"/>
      <c r="B409" s="362"/>
      <c r="C409" s="362"/>
      <c r="D409" s="362"/>
      <c r="E409" s="362"/>
      <c r="F409" s="362"/>
      <c r="G409" s="362"/>
      <c r="H409" s="362"/>
      <c r="I409" s="362"/>
      <c r="J409" s="362"/>
      <c r="K409" s="362"/>
      <c r="L409" s="362"/>
      <c r="M409" s="362"/>
      <c r="N409" s="362"/>
      <c r="O409" s="362"/>
      <c r="P409" s="362"/>
      <c r="Q409" s="362"/>
      <c r="R409" s="362"/>
      <c r="S409" s="362"/>
      <c r="T409" s="362"/>
      <c r="U409" s="362"/>
      <c r="V409" s="362"/>
    </row>
    <row r="410">
      <c r="A410" s="328"/>
      <c r="B410" s="362"/>
      <c r="C410" s="362"/>
      <c r="D410" s="362"/>
      <c r="E410" s="362"/>
      <c r="F410" s="362"/>
      <c r="G410" s="362"/>
      <c r="H410" s="362"/>
      <c r="I410" s="362"/>
      <c r="J410" s="362"/>
      <c r="K410" s="362"/>
      <c r="L410" s="362"/>
      <c r="M410" s="362"/>
      <c r="N410" s="362"/>
      <c r="O410" s="362"/>
      <c r="P410" s="362"/>
      <c r="Q410" s="362"/>
      <c r="R410" s="362"/>
      <c r="S410" s="362"/>
      <c r="T410" s="362"/>
      <c r="U410" s="362"/>
      <c r="V410" s="362"/>
    </row>
    <row r="411">
      <c r="A411" s="328"/>
      <c r="B411" s="362"/>
      <c r="C411" s="362"/>
      <c r="D411" s="362"/>
      <c r="E411" s="362"/>
      <c r="F411" s="362"/>
      <c r="G411" s="362"/>
      <c r="H411" s="362"/>
      <c r="I411" s="362"/>
      <c r="J411" s="362"/>
      <c r="K411" s="362"/>
      <c r="L411" s="362"/>
      <c r="M411" s="362"/>
      <c r="N411" s="362"/>
      <c r="O411" s="362"/>
      <c r="P411" s="362"/>
      <c r="Q411" s="362"/>
      <c r="R411" s="362"/>
      <c r="S411" s="362"/>
      <c r="T411" s="362"/>
      <c r="U411" s="362"/>
      <c r="V411" s="362"/>
    </row>
    <row r="412">
      <c r="A412" s="328"/>
      <c r="B412" s="362"/>
      <c r="C412" s="362"/>
      <c r="D412" s="362"/>
      <c r="E412" s="362"/>
      <c r="F412" s="362"/>
      <c r="G412" s="362"/>
      <c r="H412" s="362"/>
      <c r="I412" s="362"/>
      <c r="J412" s="362"/>
      <c r="K412" s="362"/>
      <c r="L412" s="362"/>
      <c r="M412" s="362"/>
      <c r="N412" s="362"/>
      <c r="O412" s="362"/>
      <c r="P412" s="362"/>
      <c r="Q412" s="362"/>
      <c r="R412" s="362"/>
      <c r="S412" s="362"/>
      <c r="T412" s="362"/>
      <c r="U412" s="362"/>
      <c r="V412" s="362"/>
    </row>
    <row r="413">
      <c r="A413" s="328"/>
      <c r="B413" s="362"/>
      <c r="C413" s="362"/>
      <c r="D413" s="362"/>
      <c r="E413" s="362"/>
      <c r="F413" s="362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2"/>
      <c r="V413" s="362"/>
    </row>
    <row r="414">
      <c r="A414" s="328"/>
      <c r="B414" s="362"/>
      <c r="C414" s="362"/>
      <c r="D414" s="362"/>
      <c r="E414" s="362"/>
      <c r="F414" s="362"/>
      <c r="G414" s="362"/>
      <c r="H414" s="362"/>
      <c r="I414" s="362"/>
      <c r="J414" s="362"/>
      <c r="K414" s="362"/>
      <c r="L414" s="362"/>
      <c r="M414" s="362"/>
      <c r="N414" s="362"/>
      <c r="O414" s="362"/>
      <c r="P414" s="362"/>
      <c r="Q414" s="362"/>
      <c r="R414" s="362"/>
      <c r="S414" s="362"/>
      <c r="T414" s="362"/>
      <c r="U414" s="362"/>
      <c r="V414" s="362"/>
    </row>
    <row r="415">
      <c r="A415" s="328"/>
      <c r="B415" s="362"/>
      <c r="C415" s="362"/>
      <c r="D415" s="362"/>
      <c r="E415" s="362"/>
      <c r="F415" s="362"/>
      <c r="G415" s="362"/>
      <c r="H415" s="362"/>
      <c r="I415" s="362"/>
      <c r="J415" s="362"/>
      <c r="K415" s="362"/>
      <c r="L415" s="362"/>
      <c r="M415" s="362"/>
      <c r="N415" s="362"/>
      <c r="O415" s="362"/>
      <c r="P415" s="362"/>
      <c r="Q415" s="362"/>
      <c r="R415" s="362"/>
      <c r="S415" s="362"/>
      <c r="T415" s="362"/>
      <c r="U415" s="362"/>
      <c r="V415" s="362"/>
    </row>
    <row r="416">
      <c r="A416" s="328"/>
      <c r="B416" s="362"/>
      <c r="C416" s="362"/>
      <c r="D416" s="362"/>
      <c r="E416" s="362"/>
      <c r="F416" s="362"/>
      <c r="G416" s="362"/>
      <c r="H416" s="362"/>
      <c r="I416" s="362"/>
      <c r="J416" s="362"/>
      <c r="K416" s="362"/>
      <c r="L416" s="362"/>
      <c r="M416" s="362"/>
      <c r="N416" s="362"/>
      <c r="O416" s="362"/>
      <c r="P416" s="362"/>
      <c r="Q416" s="362"/>
      <c r="R416" s="362"/>
      <c r="S416" s="362"/>
      <c r="T416" s="362"/>
      <c r="U416" s="362"/>
      <c r="V416" s="362"/>
    </row>
    <row r="417">
      <c r="A417" s="328"/>
      <c r="B417" s="362"/>
      <c r="C417" s="362"/>
      <c r="D417" s="362"/>
      <c r="E417" s="362"/>
      <c r="F417" s="362"/>
      <c r="G417" s="362"/>
      <c r="H417" s="362"/>
      <c r="I417" s="362"/>
      <c r="J417" s="362"/>
      <c r="K417" s="362"/>
      <c r="L417" s="362"/>
      <c r="M417" s="362"/>
      <c r="N417" s="362"/>
      <c r="O417" s="362"/>
      <c r="P417" s="362"/>
      <c r="Q417" s="362"/>
      <c r="R417" s="362"/>
      <c r="S417" s="362"/>
      <c r="T417" s="362"/>
      <c r="U417" s="362"/>
      <c r="V417" s="362"/>
    </row>
    <row r="418">
      <c r="A418" s="328"/>
      <c r="B418" s="362"/>
      <c r="C418" s="362"/>
      <c r="D418" s="362"/>
      <c r="E418" s="362"/>
      <c r="F418" s="362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2"/>
      <c r="V418" s="362"/>
    </row>
    <row r="419">
      <c r="A419" s="328"/>
      <c r="B419" s="362"/>
      <c r="C419" s="362"/>
      <c r="D419" s="362"/>
      <c r="E419" s="362"/>
      <c r="F419" s="362"/>
      <c r="G419" s="362"/>
      <c r="H419" s="362"/>
      <c r="I419" s="362"/>
      <c r="J419" s="362"/>
      <c r="K419" s="362"/>
      <c r="L419" s="362"/>
      <c r="M419" s="362"/>
      <c r="N419" s="362"/>
      <c r="O419" s="362"/>
      <c r="P419" s="362"/>
      <c r="Q419" s="362"/>
      <c r="R419" s="362"/>
      <c r="S419" s="362"/>
      <c r="T419" s="362"/>
      <c r="U419" s="362"/>
      <c r="V419" s="362"/>
    </row>
    <row r="420">
      <c r="A420" s="328"/>
      <c r="B420" s="362"/>
      <c r="C420" s="362"/>
      <c r="D420" s="362"/>
      <c r="E420" s="362"/>
      <c r="F420" s="362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2"/>
      <c r="V420" s="362"/>
    </row>
    <row r="421">
      <c r="A421" s="328"/>
      <c r="B421" s="362"/>
      <c r="C421" s="362"/>
      <c r="D421" s="362"/>
      <c r="E421" s="362"/>
      <c r="F421" s="362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  <c r="S421" s="362"/>
      <c r="T421" s="362"/>
      <c r="U421" s="362"/>
      <c r="V421" s="362"/>
    </row>
    <row r="422">
      <c r="A422" s="328"/>
      <c r="B422" s="362"/>
      <c r="C422" s="362"/>
      <c r="D422" s="362"/>
      <c r="E422" s="362"/>
      <c r="F422" s="362"/>
      <c r="G422" s="362"/>
      <c r="H422" s="362"/>
      <c r="I422" s="362"/>
      <c r="J422" s="362"/>
      <c r="K422" s="362"/>
      <c r="L422" s="362"/>
      <c r="M422" s="362"/>
      <c r="N422" s="362"/>
      <c r="O422" s="362"/>
      <c r="P422" s="362"/>
      <c r="Q422" s="362"/>
      <c r="R422" s="362"/>
      <c r="S422" s="362"/>
      <c r="T422" s="362"/>
      <c r="U422" s="362"/>
      <c r="V422" s="362"/>
    </row>
    <row r="423">
      <c r="A423" s="328"/>
      <c r="B423" s="362"/>
      <c r="C423" s="362"/>
      <c r="D423" s="362"/>
      <c r="E423" s="362"/>
      <c r="F423" s="362"/>
      <c r="G423" s="362"/>
      <c r="H423" s="362"/>
      <c r="I423" s="362"/>
      <c r="J423" s="362"/>
      <c r="K423" s="362"/>
      <c r="L423" s="362"/>
      <c r="M423" s="362"/>
      <c r="N423" s="362"/>
      <c r="O423" s="362"/>
      <c r="P423" s="362"/>
      <c r="Q423" s="362"/>
      <c r="R423" s="362"/>
      <c r="S423" s="362"/>
      <c r="T423" s="362"/>
      <c r="U423" s="362"/>
      <c r="V423" s="362"/>
    </row>
    <row r="424">
      <c r="A424" s="328"/>
      <c r="B424" s="362"/>
      <c r="C424" s="362"/>
      <c r="D424" s="362"/>
      <c r="E424" s="362"/>
      <c r="F424" s="362"/>
      <c r="G424" s="362"/>
      <c r="H424" s="362"/>
      <c r="I424" s="362"/>
      <c r="J424" s="362"/>
      <c r="K424" s="362"/>
      <c r="L424" s="362"/>
      <c r="M424" s="362"/>
      <c r="N424" s="362"/>
      <c r="O424" s="362"/>
      <c r="P424" s="362"/>
      <c r="Q424" s="362"/>
      <c r="R424" s="362"/>
      <c r="S424" s="362"/>
      <c r="T424" s="362"/>
      <c r="U424" s="362"/>
      <c r="V424" s="362"/>
    </row>
    <row r="425">
      <c r="A425" s="328"/>
      <c r="B425" s="362"/>
      <c r="C425" s="362"/>
      <c r="D425" s="362"/>
      <c r="E425" s="362"/>
      <c r="F425" s="362"/>
      <c r="G425" s="362"/>
      <c r="H425" s="362"/>
      <c r="I425" s="362"/>
      <c r="J425" s="362"/>
      <c r="K425" s="362"/>
      <c r="L425" s="362"/>
      <c r="M425" s="362"/>
      <c r="N425" s="362"/>
      <c r="O425" s="362"/>
      <c r="P425" s="362"/>
      <c r="Q425" s="362"/>
      <c r="R425" s="362"/>
      <c r="S425" s="362"/>
      <c r="T425" s="362"/>
      <c r="U425" s="362"/>
      <c r="V425" s="362"/>
    </row>
    <row r="426">
      <c r="A426" s="328"/>
      <c r="B426" s="362"/>
      <c r="C426" s="362"/>
      <c r="D426" s="362"/>
      <c r="E426" s="362"/>
      <c r="F426" s="362"/>
      <c r="G426" s="362"/>
      <c r="H426" s="362"/>
      <c r="I426" s="362"/>
      <c r="J426" s="362"/>
      <c r="K426" s="362"/>
      <c r="L426" s="362"/>
      <c r="M426" s="362"/>
      <c r="N426" s="362"/>
      <c r="O426" s="362"/>
      <c r="P426" s="362"/>
      <c r="Q426" s="362"/>
      <c r="R426" s="362"/>
      <c r="S426" s="362"/>
      <c r="T426" s="362"/>
      <c r="U426" s="362"/>
      <c r="V426" s="362"/>
    </row>
    <row r="427">
      <c r="A427" s="328"/>
      <c r="B427" s="362"/>
      <c r="C427" s="362"/>
      <c r="D427" s="362"/>
      <c r="E427" s="362"/>
      <c r="F427" s="362"/>
      <c r="G427" s="362"/>
      <c r="H427" s="362"/>
      <c r="I427" s="362"/>
      <c r="J427" s="362"/>
      <c r="K427" s="362"/>
      <c r="L427" s="362"/>
      <c r="M427" s="362"/>
      <c r="N427" s="362"/>
      <c r="O427" s="362"/>
      <c r="P427" s="362"/>
      <c r="Q427" s="362"/>
      <c r="R427" s="362"/>
      <c r="S427" s="362"/>
      <c r="T427" s="362"/>
      <c r="U427" s="362"/>
      <c r="V427" s="362"/>
    </row>
    <row r="428">
      <c r="A428" s="328"/>
      <c r="B428" s="362"/>
      <c r="C428" s="362"/>
      <c r="D428" s="362"/>
      <c r="E428" s="362"/>
      <c r="F428" s="362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  <c r="R428" s="362"/>
      <c r="S428" s="362"/>
      <c r="T428" s="362"/>
      <c r="U428" s="362"/>
      <c r="V428" s="362"/>
    </row>
    <row r="429">
      <c r="A429" s="328"/>
      <c r="B429" s="362"/>
      <c r="C429" s="362"/>
      <c r="D429" s="362"/>
      <c r="E429" s="362"/>
      <c r="F429" s="362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</row>
    <row r="430">
      <c r="A430" s="328"/>
      <c r="B430" s="362"/>
      <c r="C430" s="362"/>
      <c r="D430" s="362"/>
      <c r="E430" s="362"/>
      <c r="F430" s="362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</row>
    <row r="431">
      <c r="A431" s="328"/>
      <c r="B431" s="362"/>
      <c r="C431" s="362"/>
      <c r="D431" s="362"/>
      <c r="E431" s="362"/>
      <c r="F431" s="362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2"/>
      <c r="V431" s="362"/>
    </row>
    <row r="432">
      <c r="A432" s="328"/>
      <c r="B432" s="362"/>
      <c r="C432" s="362"/>
      <c r="D432" s="362"/>
      <c r="E432" s="362"/>
      <c r="F432" s="362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  <c r="R432" s="362"/>
      <c r="S432" s="362"/>
      <c r="T432" s="362"/>
      <c r="U432" s="362"/>
      <c r="V432" s="362"/>
    </row>
    <row r="433">
      <c r="A433" s="328"/>
      <c r="B433" s="362"/>
      <c r="C433" s="362"/>
      <c r="D433" s="362"/>
      <c r="E433" s="362"/>
      <c r="F433" s="362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  <c r="R433" s="362"/>
      <c r="S433" s="362"/>
      <c r="T433" s="362"/>
      <c r="U433" s="362"/>
      <c r="V433" s="362"/>
    </row>
    <row r="434">
      <c r="A434" s="328"/>
      <c r="B434" s="362"/>
      <c r="C434" s="362"/>
      <c r="D434" s="362"/>
      <c r="E434" s="362"/>
      <c r="F434" s="362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  <c r="R434" s="362"/>
      <c r="S434" s="362"/>
      <c r="T434" s="362"/>
      <c r="U434" s="362"/>
      <c r="V434" s="362"/>
    </row>
    <row r="435">
      <c r="A435" s="328"/>
      <c r="B435" s="362"/>
      <c r="C435" s="362"/>
      <c r="D435" s="362"/>
      <c r="E435" s="362"/>
      <c r="F435" s="362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  <c r="R435" s="362"/>
      <c r="S435" s="362"/>
      <c r="T435" s="362"/>
      <c r="U435" s="362"/>
      <c r="V435" s="362"/>
    </row>
    <row r="436">
      <c r="A436" s="328"/>
      <c r="B436" s="362"/>
      <c r="C436" s="362"/>
      <c r="D436" s="362"/>
      <c r="E436" s="362"/>
      <c r="F436" s="362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  <c r="R436" s="362"/>
      <c r="S436" s="362"/>
      <c r="T436" s="362"/>
      <c r="U436" s="362"/>
      <c r="V436" s="362"/>
    </row>
    <row r="437">
      <c r="A437" s="328"/>
      <c r="B437" s="362"/>
      <c r="C437" s="362"/>
      <c r="D437" s="362"/>
      <c r="E437" s="362"/>
      <c r="F437" s="362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  <c r="S437" s="362"/>
      <c r="T437" s="362"/>
      <c r="U437" s="362"/>
      <c r="V437" s="362"/>
    </row>
    <row r="438">
      <c r="A438" s="328"/>
      <c r="B438" s="362"/>
      <c r="C438" s="362"/>
      <c r="D438" s="362"/>
      <c r="E438" s="362"/>
      <c r="F438" s="362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  <c r="S438" s="362"/>
      <c r="T438" s="362"/>
      <c r="U438" s="362"/>
      <c r="V438" s="362"/>
    </row>
    <row r="439">
      <c r="A439" s="328"/>
      <c r="B439" s="362"/>
      <c r="C439" s="362"/>
      <c r="D439" s="362"/>
      <c r="E439" s="362"/>
      <c r="F439" s="362"/>
      <c r="G439" s="362"/>
      <c r="H439" s="362"/>
      <c r="I439" s="362"/>
      <c r="J439" s="362"/>
      <c r="K439" s="362"/>
      <c r="L439" s="362"/>
      <c r="M439" s="362"/>
      <c r="N439" s="362"/>
      <c r="O439" s="362"/>
      <c r="P439" s="362"/>
      <c r="Q439" s="362"/>
      <c r="R439" s="362"/>
      <c r="S439" s="362"/>
      <c r="T439" s="362"/>
      <c r="U439" s="362"/>
      <c r="V439" s="362"/>
    </row>
    <row r="440">
      <c r="A440" s="328"/>
      <c r="B440" s="362"/>
      <c r="C440" s="362"/>
      <c r="D440" s="362"/>
      <c r="E440" s="362"/>
      <c r="F440" s="362"/>
      <c r="G440" s="362"/>
      <c r="H440" s="362"/>
      <c r="I440" s="362"/>
      <c r="J440" s="362"/>
      <c r="K440" s="362"/>
      <c r="L440" s="362"/>
      <c r="M440" s="362"/>
      <c r="N440" s="362"/>
      <c r="O440" s="362"/>
      <c r="P440" s="362"/>
      <c r="Q440" s="362"/>
      <c r="R440" s="362"/>
      <c r="S440" s="362"/>
      <c r="T440" s="362"/>
      <c r="U440" s="362"/>
      <c r="V440" s="362"/>
    </row>
    <row r="441">
      <c r="A441" s="328"/>
      <c r="B441" s="362"/>
      <c r="C441" s="362"/>
      <c r="D441" s="362"/>
      <c r="E441" s="362"/>
      <c r="F441" s="362"/>
      <c r="G441" s="362"/>
      <c r="H441" s="362"/>
      <c r="I441" s="362"/>
      <c r="J441" s="362"/>
      <c r="K441" s="362"/>
      <c r="L441" s="362"/>
      <c r="M441" s="362"/>
      <c r="N441" s="362"/>
      <c r="O441" s="362"/>
      <c r="P441" s="362"/>
      <c r="Q441" s="362"/>
      <c r="R441" s="362"/>
      <c r="S441" s="362"/>
      <c r="T441" s="362"/>
      <c r="U441" s="362"/>
      <c r="V441" s="362"/>
    </row>
    <row r="442">
      <c r="A442" s="328"/>
      <c r="B442" s="362"/>
      <c r="C442" s="362"/>
      <c r="D442" s="362"/>
      <c r="E442" s="362"/>
      <c r="F442" s="362"/>
      <c r="G442" s="362"/>
      <c r="H442" s="362"/>
      <c r="I442" s="362"/>
      <c r="J442" s="362"/>
      <c r="K442" s="362"/>
      <c r="L442" s="362"/>
      <c r="M442" s="362"/>
      <c r="N442" s="362"/>
      <c r="O442" s="362"/>
      <c r="P442" s="362"/>
      <c r="Q442" s="362"/>
      <c r="R442" s="362"/>
      <c r="S442" s="362"/>
      <c r="T442" s="362"/>
      <c r="U442" s="362"/>
      <c r="V442" s="362"/>
    </row>
    <row r="443">
      <c r="A443" s="328"/>
      <c r="B443" s="362"/>
      <c r="C443" s="362"/>
      <c r="D443" s="362"/>
      <c r="E443" s="362"/>
      <c r="F443" s="362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</row>
    <row r="444">
      <c r="A444" s="328"/>
      <c r="B444" s="362"/>
      <c r="C444" s="362"/>
      <c r="D444" s="362"/>
      <c r="E444" s="362"/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</row>
    <row r="445">
      <c r="A445" s="328"/>
      <c r="B445" s="362"/>
      <c r="C445" s="362"/>
      <c r="D445" s="362"/>
      <c r="E445" s="362"/>
      <c r="F445" s="362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  <c r="S445" s="362"/>
      <c r="T445" s="362"/>
      <c r="U445" s="362"/>
      <c r="V445" s="362"/>
    </row>
    <row r="446">
      <c r="A446" s="328"/>
      <c r="B446" s="362"/>
      <c r="C446" s="362"/>
      <c r="D446" s="362"/>
      <c r="E446" s="362"/>
      <c r="F446" s="362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  <c r="S446" s="362"/>
      <c r="T446" s="362"/>
      <c r="U446" s="362"/>
      <c r="V446" s="362"/>
    </row>
    <row r="447">
      <c r="A447" s="328"/>
      <c r="B447" s="362"/>
      <c r="C447" s="362"/>
      <c r="D447" s="362"/>
      <c r="E447" s="362"/>
      <c r="F447" s="362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2"/>
      <c r="V447" s="362"/>
    </row>
    <row r="448">
      <c r="A448" s="328"/>
      <c r="B448" s="362"/>
      <c r="C448" s="362"/>
      <c r="D448" s="362"/>
      <c r="E448" s="362"/>
      <c r="F448" s="362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  <c r="S448" s="362"/>
      <c r="T448" s="362"/>
      <c r="U448" s="362"/>
      <c r="V448" s="362"/>
    </row>
    <row r="449">
      <c r="A449" s="328"/>
      <c r="B449" s="362"/>
      <c r="C449" s="362"/>
      <c r="D449" s="362"/>
      <c r="E449" s="362"/>
      <c r="F449" s="362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  <c r="S449" s="362"/>
      <c r="T449" s="362"/>
      <c r="U449" s="362"/>
      <c r="V449" s="362"/>
    </row>
    <row r="450">
      <c r="A450" s="328"/>
      <c r="B450" s="362"/>
      <c r="C450" s="362"/>
      <c r="D450" s="362"/>
      <c r="E450" s="362"/>
      <c r="F450" s="362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  <c r="S450" s="362"/>
      <c r="T450" s="362"/>
      <c r="U450" s="362"/>
      <c r="V450" s="362"/>
    </row>
    <row r="451">
      <c r="A451" s="328"/>
      <c r="B451" s="362"/>
      <c r="C451" s="362"/>
      <c r="D451" s="362"/>
      <c r="E451" s="362"/>
      <c r="F451" s="362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  <c r="S451" s="362"/>
      <c r="T451" s="362"/>
      <c r="U451" s="362"/>
      <c r="V451" s="362"/>
    </row>
    <row r="452">
      <c r="A452" s="328"/>
      <c r="B452" s="362"/>
      <c r="C452" s="362"/>
      <c r="D452" s="362"/>
      <c r="E452" s="362"/>
      <c r="F452" s="362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  <c r="S452" s="362"/>
      <c r="T452" s="362"/>
      <c r="U452" s="362"/>
      <c r="V452" s="362"/>
    </row>
    <row r="453">
      <c r="A453" s="328"/>
      <c r="B453" s="362"/>
      <c r="C453" s="362"/>
      <c r="D453" s="362"/>
      <c r="E453" s="362"/>
      <c r="F453" s="362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  <c r="S453" s="362"/>
      <c r="T453" s="362"/>
      <c r="U453" s="362"/>
      <c r="V453" s="362"/>
    </row>
    <row r="454">
      <c r="A454" s="328"/>
      <c r="B454" s="362"/>
      <c r="C454" s="362"/>
      <c r="D454" s="362"/>
      <c r="E454" s="362"/>
      <c r="F454" s="362"/>
      <c r="G454" s="362"/>
      <c r="H454" s="362"/>
      <c r="I454" s="362"/>
      <c r="J454" s="362"/>
      <c r="K454" s="362"/>
      <c r="L454" s="362"/>
      <c r="M454" s="362"/>
      <c r="N454" s="362"/>
      <c r="O454" s="362"/>
      <c r="P454" s="362"/>
      <c r="Q454" s="362"/>
      <c r="R454" s="362"/>
      <c r="S454" s="362"/>
      <c r="T454" s="362"/>
      <c r="U454" s="362"/>
      <c r="V454" s="362"/>
    </row>
    <row r="455">
      <c r="A455" s="328"/>
      <c r="B455" s="362"/>
      <c r="C455" s="362"/>
      <c r="D455" s="362"/>
      <c r="E455" s="362"/>
      <c r="F455" s="362"/>
      <c r="G455" s="362"/>
      <c r="H455" s="362"/>
      <c r="I455" s="362"/>
      <c r="J455" s="362"/>
      <c r="K455" s="362"/>
      <c r="L455" s="362"/>
      <c r="M455" s="362"/>
      <c r="N455" s="362"/>
      <c r="O455" s="362"/>
      <c r="P455" s="362"/>
      <c r="Q455" s="362"/>
      <c r="R455" s="362"/>
      <c r="S455" s="362"/>
      <c r="T455" s="362"/>
      <c r="U455" s="362"/>
      <c r="V455" s="362"/>
    </row>
    <row r="456">
      <c r="A456" s="328"/>
      <c r="B456" s="362"/>
      <c r="C456" s="362"/>
      <c r="D456" s="362"/>
      <c r="E456" s="362"/>
      <c r="F456" s="362"/>
      <c r="G456" s="362"/>
      <c r="H456" s="362"/>
      <c r="I456" s="362"/>
      <c r="J456" s="362"/>
      <c r="K456" s="362"/>
      <c r="L456" s="362"/>
      <c r="M456" s="362"/>
      <c r="N456" s="362"/>
      <c r="O456" s="362"/>
      <c r="P456" s="362"/>
      <c r="Q456" s="362"/>
      <c r="R456" s="362"/>
      <c r="S456" s="362"/>
      <c r="T456" s="362"/>
      <c r="U456" s="362"/>
      <c r="V456" s="362"/>
    </row>
    <row r="457">
      <c r="A457" s="328"/>
      <c r="B457" s="362"/>
      <c r="C457" s="362"/>
      <c r="D457" s="362"/>
      <c r="E457" s="362"/>
      <c r="F457" s="362"/>
      <c r="G457" s="362"/>
      <c r="H457" s="362"/>
      <c r="I457" s="362"/>
      <c r="J457" s="362"/>
      <c r="K457" s="362"/>
      <c r="L457" s="362"/>
      <c r="M457" s="362"/>
      <c r="N457" s="362"/>
      <c r="O457" s="362"/>
      <c r="P457" s="362"/>
      <c r="Q457" s="362"/>
      <c r="R457" s="362"/>
      <c r="S457" s="362"/>
      <c r="T457" s="362"/>
      <c r="U457" s="362"/>
      <c r="V457" s="362"/>
    </row>
    <row r="458">
      <c r="A458" s="328"/>
      <c r="B458" s="362"/>
      <c r="C458" s="362"/>
      <c r="D458" s="362"/>
      <c r="E458" s="362"/>
      <c r="F458" s="362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2"/>
      <c r="V458" s="362"/>
    </row>
    <row r="459">
      <c r="A459" s="328"/>
      <c r="B459" s="362"/>
      <c r="C459" s="362"/>
      <c r="D459" s="362"/>
      <c r="E459" s="362"/>
      <c r="F459" s="362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  <c r="S459" s="362"/>
      <c r="T459" s="362"/>
      <c r="U459" s="362"/>
      <c r="V459" s="362"/>
    </row>
    <row r="460">
      <c r="A460" s="328"/>
      <c r="B460" s="362"/>
      <c r="C460" s="362"/>
      <c r="D460" s="362"/>
      <c r="E460" s="362"/>
      <c r="F460" s="362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  <c r="S460" s="362"/>
      <c r="T460" s="362"/>
      <c r="U460" s="362"/>
      <c r="V460" s="362"/>
    </row>
    <row r="461">
      <c r="A461" s="328"/>
      <c r="B461" s="362"/>
      <c r="C461" s="362"/>
      <c r="D461" s="362"/>
      <c r="E461" s="362"/>
      <c r="F461" s="362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  <c r="S461" s="362"/>
      <c r="T461" s="362"/>
      <c r="U461" s="362"/>
      <c r="V461" s="362"/>
    </row>
    <row r="462">
      <c r="A462" s="328"/>
      <c r="B462" s="362"/>
      <c r="C462" s="362"/>
      <c r="D462" s="362"/>
      <c r="E462" s="362"/>
      <c r="F462" s="362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  <c r="S462" s="362"/>
      <c r="T462" s="362"/>
      <c r="U462" s="362"/>
      <c r="V462" s="362"/>
    </row>
    <row r="463">
      <c r="A463" s="328"/>
      <c r="B463" s="362"/>
      <c r="C463" s="362"/>
      <c r="D463" s="362"/>
      <c r="E463" s="362"/>
      <c r="F463" s="362"/>
      <c r="G463" s="362"/>
      <c r="H463" s="362"/>
      <c r="I463" s="362"/>
      <c r="J463" s="362"/>
      <c r="K463" s="362"/>
      <c r="L463" s="362"/>
      <c r="M463" s="362"/>
      <c r="N463" s="362"/>
      <c r="O463" s="362"/>
      <c r="P463" s="362"/>
      <c r="Q463" s="362"/>
      <c r="R463" s="362"/>
      <c r="S463" s="362"/>
      <c r="T463" s="362"/>
      <c r="U463" s="362"/>
      <c r="V463" s="362"/>
    </row>
    <row r="464">
      <c r="A464" s="328"/>
      <c r="B464" s="362"/>
      <c r="C464" s="362"/>
      <c r="D464" s="362"/>
      <c r="E464" s="362"/>
      <c r="F464" s="362"/>
      <c r="G464" s="362"/>
      <c r="H464" s="362"/>
      <c r="I464" s="362"/>
      <c r="J464" s="362"/>
      <c r="K464" s="362"/>
      <c r="L464" s="362"/>
      <c r="M464" s="362"/>
      <c r="N464" s="362"/>
      <c r="O464" s="362"/>
      <c r="P464" s="362"/>
      <c r="Q464" s="362"/>
      <c r="R464" s="362"/>
      <c r="S464" s="362"/>
      <c r="T464" s="362"/>
      <c r="U464" s="362"/>
      <c r="V464" s="362"/>
    </row>
    <row r="465">
      <c r="A465" s="328"/>
      <c r="B465" s="362"/>
      <c r="C465" s="362"/>
      <c r="D465" s="362"/>
      <c r="E465" s="362"/>
      <c r="F465" s="362"/>
      <c r="G465" s="362"/>
      <c r="H465" s="362"/>
      <c r="I465" s="362"/>
      <c r="J465" s="362"/>
      <c r="K465" s="362"/>
      <c r="L465" s="362"/>
      <c r="M465" s="362"/>
      <c r="N465" s="362"/>
      <c r="O465" s="362"/>
      <c r="P465" s="362"/>
      <c r="Q465" s="362"/>
      <c r="R465" s="362"/>
      <c r="S465" s="362"/>
      <c r="T465" s="362"/>
      <c r="U465" s="362"/>
      <c r="V465" s="362"/>
    </row>
    <row r="466">
      <c r="A466" s="328"/>
      <c r="B466" s="362"/>
      <c r="C466" s="362"/>
      <c r="D466" s="362"/>
      <c r="E466" s="362"/>
      <c r="F466" s="362"/>
      <c r="G466" s="362"/>
      <c r="H466" s="362"/>
      <c r="I466" s="362"/>
      <c r="J466" s="362"/>
      <c r="K466" s="362"/>
      <c r="L466" s="362"/>
      <c r="M466" s="362"/>
      <c r="N466" s="362"/>
      <c r="O466" s="362"/>
      <c r="P466" s="362"/>
      <c r="Q466" s="362"/>
      <c r="R466" s="362"/>
      <c r="S466" s="362"/>
      <c r="T466" s="362"/>
      <c r="U466" s="362"/>
      <c r="V466" s="362"/>
    </row>
    <row r="467">
      <c r="A467" s="328"/>
      <c r="B467" s="362"/>
      <c r="C467" s="362"/>
      <c r="D467" s="362"/>
      <c r="E467" s="362"/>
      <c r="F467" s="362"/>
      <c r="G467" s="362"/>
      <c r="H467" s="362"/>
      <c r="I467" s="362"/>
      <c r="J467" s="362"/>
      <c r="K467" s="362"/>
      <c r="L467" s="362"/>
      <c r="M467" s="362"/>
      <c r="N467" s="362"/>
      <c r="O467" s="362"/>
      <c r="P467" s="362"/>
      <c r="Q467" s="362"/>
      <c r="R467" s="362"/>
      <c r="S467" s="362"/>
      <c r="T467" s="362"/>
      <c r="U467" s="362"/>
      <c r="V467" s="362"/>
    </row>
    <row r="468">
      <c r="A468" s="328"/>
      <c r="B468" s="362"/>
      <c r="C468" s="362"/>
      <c r="D468" s="362"/>
      <c r="E468" s="362"/>
      <c r="F468" s="362"/>
      <c r="G468" s="362"/>
      <c r="H468" s="362"/>
      <c r="I468" s="362"/>
      <c r="J468" s="362"/>
      <c r="K468" s="362"/>
      <c r="L468" s="362"/>
      <c r="M468" s="362"/>
      <c r="N468" s="362"/>
      <c r="O468" s="362"/>
      <c r="P468" s="362"/>
      <c r="Q468" s="362"/>
      <c r="R468" s="362"/>
      <c r="S468" s="362"/>
      <c r="T468" s="362"/>
      <c r="U468" s="362"/>
      <c r="V468" s="362"/>
    </row>
    <row r="469">
      <c r="A469" s="328"/>
      <c r="B469" s="362"/>
      <c r="C469" s="362"/>
      <c r="D469" s="362"/>
      <c r="E469" s="362"/>
      <c r="F469" s="362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2"/>
      <c r="V469" s="362"/>
    </row>
    <row r="470">
      <c r="A470" s="328"/>
      <c r="B470" s="362"/>
      <c r="C470" s="362"/>
      <c r="D470" s="362"/>
      <c r="E470" s="362"/>
      <c r="F470" s="362"/>
      <c r="G470" s="362"/>
      <c r="H470" s="362"/>
      <c r="I470" s="362"/>
      <c r="J470" s="362"/>
      <c r="K470" s="362"/>
      <c r="L470" s="362"/>
      <c r="M470" s="362"/>
      <c r="N470" s="362"/>
      <c r="O470" s="362"/>
      <c r="P470" s="362"/>
      <c r="Q470" s="362"/>
      <c r="R470" s="362"/>
      <c r="S470" s="362"/>
      <c r="T470" s="362"/>
      <c r="U470" s="362"/>
      <c r="V470" s="362"/>
    </row>
    <row r="471">
      <c r="A471" s="328"/>
      <c r="B471" s="362"/>
      <c r="C471" s="362"/>
      <c r="D471" s="362"/>
      <c r="E471" s="362"/>
      <c r="F471" s="362"/>
      <c r="G471" s="362"/>
      <c r="H471" s="362"/>
      <c r="I471" s="362"/>
      <c r="J471" s="362"/>
      <c r="K471" s="362"/>
      <c r="L471" s="362"/>
      <c r="M471" s="362"/>
      <c r="N471" s="362"/>
      <c r="O471" s="362"/>
      <c r="P471" s="362"/>
      <c r="Q471" s="362"/>
      <c r="R471" s="362"/>
      <c r="S471" s="362"/>
      <c r="T471" s="362"/>
      <c r="U471" s="362"/>
      <c r="V471" s="362"/>
    </row>
    <row r="472">
      <c r="A472" s="328"/>
      <c r="B472" s="362"/>
      <c r="C472" s="362"/>
      <c r="D472" s="362"/>
      <c r="E472" s="362"/>
      <c r="F472" s="362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2"/>
      <c r="U472" s="362"/>
      <c r="V472" s="362"/>
    </row>
    <row r="473">
      <c r="A473" s="328"/>
      <c r="B473" s="362"/>
      <c r="C473" s="362"/>
      <c r="D473" s="362"/>
      <c r="E473" s="362"/>
      <c r="F473" s="362"/>
      <c r="G473" s="362"/>
      <c r="H473" s="362"/>
      <c r="I473" s="362"/>
      <c r="J473" s="362"/>
      <c r="K473" s="362"/>
      <c r="L473" s="362"/>
      <c r="M473" s="362"/>
      <c r="N473" s="362"/>
      <c r="O473" s="362"/>
      <c r="P473" s="362"/>
      <c r="Q473" s="362"/>
      <c r="R473" s="362"/>
      <c r="S473" s="362"/>
      <c r="T473" s="362"/>
      <c r="U473" s="362"/>
      <c r="V473" s="362"/>
    </row>
    <row r="474">
      <c r="A474" s="328"/>
      <c r="B474" s="362"/>
      <c r="C474" s="362"/>
      <c r="D474" s="362"/>
      <c r="E474" s="362"/>
      <c r="F474" s="362"/>
      <c r="G474" s="362"/>
      <c r="H474" s="362"/>
      <c r="I474" s="362"/>
      <c r="J474" s="362"/>
      <c r="K474" s="362"/>
      <c r="L474" s="362"/>
      <c r="M474" s="362"/>
      <c r="N474" s="362"/>
      <c r="O474" s="362"/>
      <c r="P474" s="362"/>
      <c r="Q474" s="362"/>
      <c r="R474" s="362"/>
      <c r="S474" s="362"/>
      <c r="T474" s="362"/>
      <c r="U474" s="362"/>
      <c r="V474" s="362"/>
    </row>
    <row r="475">
      <c r="A475" s="328"/>
      <c r="B475" s="362"/>
      <c r="C475" s="362"/>
      <c r="D475" s="362"/>
      <c r="E475" s="362"/>
      <c r="F475" s="362"/>
      <c r="G475" s="362"/>
      <c r="H475" s="362"/>
      <c r="I475" s="362"/>
      <c r="J475" s="362"/>
      <c r="K475" s="362"/>
      <c r="L475" s="362"/>
      <c r="M475" s="362"/>
      <c r="N475" s="362"/>
      <c r="O475" s="362"/>
      <c r="P475" s="362"/>
      <c r="Q475" s="362"/>
      <c r="R475" s="362"/>
      <c r="S475" s="362"/>
      <c r="T475" s="362"/>
      <c r="U475" s="362"/>
      <c r="V475" s="362"/>
    </row>
    <row r="476">
      <c r="A476" s="328"/>
      <c r="B476" s="362"/>
      <c r="C476" s="362"/>
      <c r="D476" s="362"/>
      <c r="E476" s="362"/>
      <c r="F476" s="362"/>
      <c r="G476" s="362"/>
      <c r="H476" s="362"/>
      <c r="I476" s="362"/>
      <c r="J476" s="362"/>
      <c r="K476" s="362"/>
      <c r="L476" s="362"/>
      <c r="M476" s="362"/>
      <c r="N476" s="362"/>
      <c r="O476" s="362"/>
      <c r="P476" s="362"/>
      <c r="Q476" s="362"/>
      <c r="R476" s="362"/>
      <c r="S476" s="362"/>
      <c r="T476" s="362"/>
      <c r="U476" s="362"/>
      <c r="V476" s="362"/>
    </row>
    <row r="477">
      <c r="A477" s="328"/>
      <c r="B477" s="362"/>
      <c r="C477" s="362"/>
      <c r="D477" s="362"/>
      <c r="E477" s="362"/>
      <c r="F477" s="362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2"/>
      <c r="V477" s="362"/>
    </row>
    <row r="478">
      <c r="A478" s="328"/>
      <c r="B478" s="362"/>
      <c r="C478" s="362"/>
      <c r="D478" s="362"/>
      <c r="E478" s="362"/>
      <c r="F478" s="362"/>
      <c r="G478" s="362"/>
      <c r="H478" s="362"/>
      <c r="I478" s="362"/>
      <c r="J478" s="362"/>
      <c r="K478" s="362"/>
      <c r="L478" s="362"/>
      <c r="M478" s="362"/>
      <c r="N478" s="362"/>
      <c r="O478" s="362"/>
      <c r="P478" s="362"/>
      <c r="Q478" s="362"/>
      <c r="R478" s="362"/>
      <c r="S478" s="362"/>
      <c r="T478" s="362"/>
      <c r="U478" s="362"/>
      <c r="V478" s="362"/>
    </row>
    <row r="479">
      <c r="A479" s="328"/>
      <c r="B479" s="362"/>
      <c r="C479" s="362"/>
      <c r="D479" s="362"/>
      <c r="E479" s="362"/>
      <c r="F479" s="362"/>
      <c r="G479" s="362"/>
      <c r="H479" s="362"/>
      <c r="I479" s="362"/>
      <c r="J479" s="362"/>
      <c r="K479" s="362"/>
      <c r="L479" s="362"/>
      <c r="M479" s="362"/>
      <c r="N479" s="362"/>
      <c r="O479" s="362"/>
      <c r="P479" s="362"/>
      <c r="Q479" s="362"/>
      <c r="R479" s="362"/>
      <c r="S479" s="362"/>
      <c r="T479" s="362"/>
      <c r="U479" s="362"/>
      <c r="V479" s="362"/>
    </row>
    <row r="480">
      <c r="A480" s="328"/>
      <c r="B480" s="362"/>
      <c r="C480" s="362"/>
      <c r="D480" s="362"/>
      <c r="E480" s="362"/>
      <c r="F480" s="362"/>
      <c r="G480" s="362"/>
      <c r="H480" s="362"/>
      <c r="I480" s="362"/>
      <c r="J480" s="362"/>
      <c r="K480" s="362"/>
      <c r="L480" s="362"/>
      <c r="M480" s="362"/>
      <c r="N480" s="362"/>
      <c r="O480" s="362"/>
      <c r="P480" s="362"/>
      <c r="Q480" s="362"/>
      <c r="R480" s="362"/>
      <c r="S480" s="362"/>
      <c r="T480" s="362"/>
      <c r="U480" s="362"/>
      <c r="V480" s="362"/>
    </row>
    <row r="481">
      <c r="A481" s="328"/>
      <c r="B481" s="362"/>
      <c r="C481" s="362"/>
      <c r="D481" s="362"/>
      <c r="E481" s="362"/>
      <c r="F481" s="362"/>
      <c r="G481" s="362"/>
      <c r="H481" s="362"/>
      <c r="I481" s="362"/>
      <c r="J481" s="362"/>
      <c r="K481" s="362"/>
      <c r="L481" s="362"/>
      <c r="M481" s="362"/>
      <c r="N481" s="362"/>
      <c r="O481" s="362"/>
      <c r="P481" s="362"/>
      <c r="Q481" s="362"/>
      <c r="R481" s="362"/>
      <c r="S481" s="362"/>
      <c r="T481" s="362"/>
      <c r="U481" s="362"/>
      <c r="V481" s="362"/>
    </row>
    <row r="482">
      <c r="A482" s="328"/>
      <c r="B482" s="362"/>
      <c r="C482" s="362"/>
      <c r="D482" s="362"/>
      <c r="E482" s="362"/>
      <c r="F482" s="362"/>
      <c r="G482" s="362"/>
      <c r="H482" s="362"/>
      <c r="I482" s="362"/>
      <c r="J482" s="362"/>
      <c r="K482" s="362"/>
      <c r="L482" s="362"/>
      <c r="M482" s="362"/>
      <c r="N482" s="362"/>
      <c r="O482" s="362"/>
      <c r="P482" s="362"/>
      <c r="Q482" s="362"/>
      <c r="R482" s="362"/>
      <c r="S482" s="362"/>
      <c r="T482" s="362"/>
      <c r="U482" s="362"/>
      <c r="V482" s="362"/>
    </row>
    <row r="483">
      <c r="A483" s="328"/>
      <c r="B483" s="362"/>
      <c r="C483" s="362"/>
      <c r="D483" s="362"/>
      <c r="E483" s="362"/>
      <c r="F483" s="362"/>
      <c r="G483" s="362"/>
      <c r="H483" s="362"/>
      <c r="I483" s="362"/>
      <c r="J483" s="362"/>
      <c r="K483" s="362"/>
      <c r="L483" s="362"/>
      <c r="M483" s="362"/>
      <c r="N483" s="362"/>
      <c r="O483" s="362"/>
      <c r="P483" s="362"/>
      <c r="Q483" s="362"/>
      <c r="R483" s="362"/>
      <c r="S483" s="362"/>
      <c r="T483" s="362"/>
      <c r="U483" s="362"/>
      <c r="V483" s="362"/>
    </row>
    <row r="484">
      <c r="A484" s="328"/>
      <c r="B484" s="362"/>
      <c r="C484" s="362"/>
      <c r="D484" s="362"/>
      <c r="E484" s="362"/>
      <c r="F484" s="362"/>
      <c r="G484" s="362"/>
      <c r="H484" s="362"/>
      <c r="I484" s="362"/>
      <c r="J484" s="362"/>
      <c r="K484" s="362"/>
      <c r="L484" s="362"/>
      <c r="M484" s="362"/>
      <c r="N484" s="362"/>
      <c r="O484" s="362"/>
      <c r="P484" s="362"/>
      <c r="Q484" s="362"/>
      <c r="R484" s="362"/>
      <c r="S484" s="362"/>
      <c r="T484" s="362"/>
      <c r="U484" s="362"/>
      <c r="V484" s="362"/>
    </row>
    <row r="485">
      <c r="A485" s="328"/>
      <c r="B485" s="362"/>
      <c r="C485" s="362"/>
      <c r="D485" s="362"/>
      <c r="E485" s="362"/>
      <c r="F485" s="362"/>
      <c r="G485" s="362"/>
      <c r="H485" s="362"/>
      <c r="I485" s="362"/>
      <c r="J485" s="362"/>
      <c r="K485" s="362"/>
      <c r="L485" s="362"/>
      <c r="M485" s="362"/>
      <c r="N485" s="362"/>
      <c r="O485" s="362"/>
      <c r="P485" s="362"/>
      <c r="Q485" s="362"/>
      <c r="R485" s="362"/>
      <c r="S485" s="362"/>
      <c r="T485" s="362"/>
      <c r="U485" s="362"/>
      <c r="V485" s="362"/>
    </row>
    <row r="486">
      <c r="A486" s="328"/>
      <c r="B486" s="362"/>
      <c r="C486" s="362"/>
      <c r="D486" s="362"/>
      <c r="E486" s="362"/>
      <c r="F486" s="362"/>
      <c r="G486" s="362"/>
      <c r="H486" s="362"/>
      <c r="I486" s="362"/>
      <c r="J486" s="362"/>
      <c r="K486" s="362"/>
      <c r="L486" s="362"/>
      <c r="M486" s="362"/>
      <c r="N486" s="362"/>
      <c r="O486" s="362"/>
      <c r="P486" s="362"/>
      <c r="Q486" s="362"/>
      <c r="R486" s="362"/>
      <c r="S486" s="362"/>
      <c r="T486" s="362"/>
      <c r="U486" s="362"/>
      <c r="V486" s="362"/>
    </row>
    <row r="487">
      <c r="A487" s="328"/>
      <c r="B487" s="362"/>
      <c r="C487" s="362"/>
      <c r="D487" s="362"/>
      <c r="E487" s="362"/>
      <c r="F487" s="362"/>
      <c r="G487" s="362"/>
      <c r="H487" s="362"/>
      <c r="I487" s="362"/>
      <c r="J487" s="362"/>
      <c r="K487" s="362"/>
      <c r="L487" s="362"/>
      <c r="M487" s="362"/>
      <c r="N487" s="362"/>
      <c r="O487" s="362"/>
      <c r="P487" s="362"/>
      <c r="Q487" s="362"/>
      <c r="R487" s="362"/>
      <c r="S487" s="362"/>
      <c r="T487" s="362"/>
      <c r="U487" s="362"/>
      <c r="V487" s="362"/>
    </row>
    <row r="488">
      <c r="A488" s="328"/>
      <c r="B488" s="362"/>
      <c r="C488" s="362"/>
      <c r="D488" s="362"/>
      <c r="E488" s="362"/>
      <c r="F488" s="362"/>
      <c r="G488" s="362"/>
      <c r="H488" s="362"/>
      <c r="I488" s="362"/>
      <c r="J488" s="362"/>
      <c r="K488" s="362"/>
      <c r="L488" s="362"/>
      <c r="M488" s="362"/>
      <c r="N488" s="362"/>
      <c r="O488" s="362"/>
      <c r="P488" s="362"/>
      <c r="Q488" s="362"/>
      <c r="R488" s="362"/>
      <c r="S488" s="362"/>
      <c r="T488" s="362"/>
      <c r="U488" s="362"/>
      <c r="V488" s="362"/>
    </row>
    <row r="489">
      <c r="A489" s="328"/>
      <c r="B489" s="362"/>
      <c r="C489" s="362"/>
      <c r="D489" s="362"/>
      <c r="E489" s="362"/>
      <c r="F489" s="362"/>
      <c r="G489" s="362"/>
      <c r="H489" s="362"/>
      <c r="I489" s="362"/>
      <c r="J489" s="362"/>
      <c r="K489" s="362"/>
      <c r="L489" s="362"/>
      <c r="M489" s="362"/>
      <c r="N489" s="362"/>
      <c r="O489" s="362"/>
      <c r="P489" s="362"/>
      <c r="Q489" s="362"/>
      <c r="R489" s="362"/>
      <c r="S489" s="362"/>
      <c r="T489" s="362"/>
      <c r="U489" s="362"/>
      <c r="V489" s="362"/>
    </row>
    <row r="490">
      <c r="A490" s="328"/>
      <c r="B490" s="362"/>
      <c r="C490" s="362"/>
      <c r="D490" s="362"/>
      <c r="E490" s="362"/>
      <c r="F490" s="362"/>
      <c r="G490" s="362"/>
      <c r="H490" s="362"/>
      <c r="I490" s="362"/>
      <c r="J490" s="362"/>
      <c r="K490" s="362"/>
      <c r="L490" s="362"/>
      <c r="M490" s="362"/>
      <c r="N490" s="362"/>
      <c r="O490" s="362"/>
      <c r="P490" s="362"/>
      <c r="Q490" s="362"/>
      <c r="R490" s="362"/>
      <c r="S490" s="362"/>
      <c r="T490" s="362"/>
      <c r="U490" s="362"/>
      <c r="V490" s="362"/>
    </row>
    <row r="491">
      <c r="A491" s="328"/>
      <c r="B491" s="362"/>
      <c r="C491" s="362"/>
      <c r="D491" s="362"/>
      <c r="E491" s="362"/>
      <c r="F491" s="362"/>
      <c r="G491" s="362"/>
      <c r="H491" s="362"/>
      <c r="I491" s="362"/>
      <c r="J491" s="362"/>
      <c r="K491" s="362"/>
      <c r="L491" s="362"/>
      <c r="M491" s="362"/>
      <c r="N491" s="362"/>
      <c r="O491" s="362"/>
      <c r="P491" s="362"/>
      <c r="Q491" s="362"/>
      <c r="R491" s="362"/>
      <c r="S491" s="362"/>
      <c r="T491" s="362"/>
      <c r="U491" s="362"/>
      <c r="V491" s="362"/>
    </row>
    <row r="492">
      <c r="A492" s="328"/>
      <c r="B492" s="362"/>
      <c r="C492" s="362"/>
      <c r="D492" s="362"/>
      <c r="E492" s="362"/>
      <c r="F492" s="362"/>
      <c r="G492" s="362"/>
      <c r="H492" s="362"/>
      <c r="I492" s="362"/>
      <c r="J492" s="362"/>
      <c r="K492" s="362"/>
      <c r="L492" s="362"/>
      <c r="M492" s="362"/>
      <c r="N492" s="362"/>
      <c r="O492" s="362"/>
      <c r="P492" s="362"/>
      <c r="Q492" s="362"/>
      <c r="R492" s="362"/>
      <c r="S492" s="362"/>
      <c r="T492" s="362"/>
      <c r="U492" s="362"/>
      <c r="V492" s="362"/>
    </row>
    <row r="493">
      <c r="A493" s="328"/>
      <c r="B493" s="362"/>
      <c r="C493" s="362"/>
      <c r="D493" s="362"/>
      <c r="E493" s="362"/>
      <c r="F493" s="362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2"/>
      <c r="V493" s="362"/>
    </row>
    <row r="494">
      <c r="A494" s="328"/>
      <c r="B494" s="362"/>
      <c r="C494" s="362"/>
      <c r="D494" s="362"/>
      <c r="E494" s="362"/>
      <c r="F494" s="362"/>
      <c r="G494" s="362"/>
      <c r="H494" s="362"/>
      <c r="I494" s="362"/>
      <c r="J494" s="362"/>
      <c r="K494" s="362"/>
      <c r="L494" s="362"/>
      <c r="M494" s="362"/>
      <c r="N494" s="362"/>
      <c r="O494" s="362"/>
      <c r="P494" s="362"/>
      <c r="Q494" s="362"/>
      <c r="R494" s="362"/>
      <c r="S494" s="362"/>
      <c r="T494" s="362"/>
      <c r="U494" s="362"/>
      <c r="V494" s="362"/>
    </row>
    <row r="495">
      <c r="A495" s="328"/>
      <c r="B495" s="362"/>
      <c r="C495" s="362"/>
      <c r="D495" s="362"/>
      <c r="E495" s="362"/>
      <c r="F495" s="362"/>
      <c r="G495" s="362"/>
      <c r="H495" s="362"/>
      <c r="I495" s="362"/>
      <c r="J495" s="362"/>
      <c r="K495" s="362"/>
      <c r="L495" s="362"/>
      <c r="M495" s="362"/>
      <c r="N495" s="362"/>
      <c r="O495" s="362"/>
      <c r="P495" s="362"/>
      <c r="Q495" s="362"/>
      <c r="R495" s="362"/>
      <c r="S495" s="362"/>
      <c r="T495" s="362"/>
      <c r="U495" s="362"/>
      <c r="V495" s="362"/>
    </row>
    <row r="496">
      <c r="A496" s="328"/>
      <c r="B496" s="362"/>
      <c r="C496" s="362"/>
      <c r="D496" s="362"/>
      <c r="E496" s="362"/>
      <c r="F496" s="362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2"/>
      <c r="S496" s="362"/>
      <c r="T496" s="362"/>
      <c r="U496" s="362"/>
      <c r="V496" s="362"/>
    </row>
    <row r="497">
      <c r="A497" s="328"/>
      <c r="B497" s="362"/>
      <c r="C497" s="362"/>
      <c r="D497" s="362"/>
      <c r="E497" s="362"/>
      <c r="F497" s="362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</row>
    <row r="498">
      <c r="A498" s="328"/>
      <c r="B498" s="362"/>
      <c r="C498" s="362"/>
      <c r="D498" s="362"/>
      <c r="E498" s="362"/>
      <c r="F498" s="362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</row>
    <row r="499">
      <c r="A499" s="328"/>
      <c r="B499" s="362"/>
      <c r="C499" s="362"/>
      <c r="D499" s="362"/>
      <c r="E499" s="362"/>
      <c r="F499" s="362"/>
      <c r="G499" s="362"/>
      <c r="H499" s="362"/>
      <c r="I499" s="362"/>
      <c r="J499" s="362"/>
      <c r="K499" s="362"/>
      <c r="L499" s="362"/>
      <c r="M499" s="362"/>
      <c r="N499" s="362"/>
      <c r="O499" s="362"/>
      <c r="P499" s="362"/>
      <c r="Q499" s="362"/>
      <c r="R499" s="362"/>
      <c r="S499" s="362"/>
      <c r="T499" s="362"/>
      <c r="U499" s="362"/>
      <c r="V499" s="362"/>
    </row>
    <row r="500">
      <c r="A500" s="328"/>
      <c r="B500" s="362"/>
      <c r="C500" s="362"/>
      <c r="D500" s="362"/>
      <c r="E500" s="362"/>
      <c r="F500" s="362"/>
      <c r="G500" s="362"/>
      <c r="H500" s="362"/>
      <c r="I500" s="362"/>
      <c r="J500" s="362"/>
      <c r="K500" s="362"/>
      <c r="L500" s="362"/>
      <c r="M500" s="362"/>
      <c r="N500" s="362"/>
      <c r="O500" s="362"/>
      <c r="P500" s="362"/>
      <c r="Q500" s="362"/>
      <c r="R500" s="362"/>
      <c r="S500" s="362"/>
      <c r="T500" s="362"/>
      <c r="U500" s="362"/>
      <c r="V500" s="362"/>
    </row>
    <row r="501">
      <c r="A501" s="328"/>
      <c r="B501" s="362"/>
      <c r="C501" s="362"/>
      <c r="D501" s="362"/>
      <c r="E501" s="362"/>
      <c r="F501" s="362"/>
      <c r="G501" s="362"/>
      <c r="H501" s="362"/>
      <c r="I501" s="362"/>
      <c r="J501" s="362"/>
      <c r="K501" s="362"/>
      <c r="L501" s="362"/>
      <c r="M501" s="362"/>
      <c r="N501" s="362"/>
      <c r="O501" s="362"/>
      <c r="P501" s="362"/>
      <c r="Q501" s="362"/>
      <c r="R501" s="362"/>
      <c r="S501" s="362"/>
      <c r="T501" s="362"/>
      <c r="U501" s="362"/>
      <c r="V501" s="362"/>
    </row>
    <row r="502">
      <c r="A502" s="328"/>
      <c r="B502" s="362"/>
      <c r="C502" s="362"/>
      <c r="D502" s="362"/>
      <c r="E502" s="362"/>
      <c r="F502" s="362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  <c r="U502" s="362"/>
      <c r="V502" s="362"/>
    </row>
    <row r="503">
      <c r="A503" s="328"/>
      <c r="B503" s="362"/>
      <c r="C503" s="362"/>
      <c r="D503" s="362"/>
      <c r="E503" s="362"/>
      <c r="F503" s="362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  <c r="S503" s="362"/>
      <c r="T503" s="362"/>
      <c r="U503" s="362"/>
      <c r="V503" s="362"/>
    </row>
    <row r="504">
      <c r="A504" s="328"/>
      <c r="B504" s="362"/>
      <c r="C504" s="362"/>
      <c r="D504" s="362"/>
      <c r="E504" s="362"/>
      <c r="F504" s="362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  <c r="S504" s="362"/>
      <c r="T504" s="362"/>
      <c r="U504" s="362"/>
      <c r="V504" s="362"/>
    </row>
    <row r="505">
      <c r="A505" s="328"/>
      <c r="B505" s="362"/>
      <c r="C505" s="362"/>
      <c r="D505" s="362"/>
      <c r="E505" s="362"/>
      <c r="F505" s="362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  <c r="S505" s="362"/>
      <c r="T505" s="362"/>
      <c r="U505" s="362"/>
      <c r="V505" s="362"/>
    </row>
    <row r="506">
      <c r="A506" s="328"/>
      <c r="B506" s="362"/>
      <c r="C506" s="362"/>
      <c r="D506" s="362"/>
      <c r="E506" s="362"/>
      <c r="F506" s="362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</row>
    <row r="507">
      <c r="A507" s="328"/>
      <c r="B507" s="362"/>
      <c r="C507" s="362"/>
      <c r="D507" s="362"/>
      <c r="E507" s="362"/>
      <c r="F507" s="362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  <c r="R507" s="362"/>
      <c r="S507" s="362"/>
      <c r="T507" s="362"/>
      <c r="U507" s="362"/>
      <c r="V507" s="362"/>
    </row>
    <row r="508">
      <c r="A508" s="328"/>
      <c r="B508" s="362"/>
      <c r="C508" s="362"/>
      <c r="D508" s="362"/>
      <c r="E508" s="362"/>
      <c r="F508" s="362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  <c r="S508" s="362"/>
      <c r="T508" s="362"/>
      <c r="U508" s="362"/>
      <c r="V508" s="362"/>
    </row>
    <row r="509">
      <c r="A509" s="328"/>
      <c r="B509" s="362"/>
      <c r="C509" s="362"/>
      <c r="D509" s="362"/>
      <c r="E509" s="362"/>
      <c r="F509" s="362"/>
      <c r="G509" s="362"/>
      <c r="H509" s="362"/>
      <c r="I509" s="362"/>
      <c r="J509" s="362"/>
      <c r="K509" s="362"/>
      <c r="L509" s="362"/>
      <c r="M509" s="362"/>
      <c r="N509" s="362"/>
      <c r="O509" s="362"/>
      <c r="P509" s="362"/>
      <c r="Q509" s="362"/>
      <c r="R509" s="362"/>
      <c r="S509" s="362"/>
      <c r="T509" s="362"/>
      <c r="U509" s="362"/>
      <c r="V509" s="362"/>
    </row>
    <row r="510">
      <c r="A510" s="328"/>
      <c r="B510" s="362"/>
      <c r="C510" s="362"/>
      <c r="D510" s="362"/>
      <c r="E510" s="362"/>
      <c r="F510" s="362"/>
      <c r="G510" s="362"/>
      <c r="H510" s="362"/>
      <c r="I510" s="362"/>
      <c r="J510" s="362"/>
      <c r="K510" s="362"/>
      <c r="L510" s="362"/>
      <c r="M510" s="362"/>
      <c r="N510" s="362"/>
      <c r="O510" s="362"/>
      <c r="P510" s="362"/>
      <c r="Q510" s="362"/>
      <c r="R510" s="362"/>
      <c r="S510" s="362"/>
      <c r="T510" s="362"/>
      <c r="U510" s="362"/>
      <c r="V510" s="362"/>
    </row>
    <row r="511">
      <c r="A511" s="328"/>
      <c r="B511" s="362"/>
      <c r="C511" s="362"/>
      <c r="D511" s="362"/>
      <c r="E511" s="362"/>
      <c r="F511" s="362"/>
      <c r="G511" s="362"/>
      <c r="H511" s="362"/>
      <c r="I511" s="362"/>
      <c r="J511" s="362"/>
      <c r="K511" s="362"/>
      <c r="L511" s="362"/>
      <c r="M511" s="362"/>
      <c r="N511" s="362"/>
      <c r="O511" s="362"/>
      <c r="P511" s="362"/>
      <c r="Q511" s="362"/>
      <c r="R511" s="362"/>
      <c r="S511" s="362"/>
      <c r="T511" s="362"/>
      <c r="U511" s="362"/>
      <c r="V511" s="362"/>
    </row>
    <row r="512">
      <c r="A512" s="328"/>
      <c r="B512" s="362"/>
      <c r="C512" s="362"/>
      <c r="D512" s="362"/>
      <c r="E512" s="362"/>
      <c r="F512" s="362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2"/>
      <c r="V512" s="362"/>
    </row>
    <row r="513">
      <c r="A513" s="328"/>
      <c r="B513" s="362"/>
      <c r="C513" s="362"/>
      <c r="D513" s="362"/>
      <c r="E513" s="362"/>
      <c r="F513" s="362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  <c r="S513" s="362"/>
      <c r="T513" s="362"/>
      <c r="U513" s="362"/>
      <c r="V513" s="362"/>
    </row>
    <row r="514">
      <c r="A514" s="328"/>
      <c r="B514" s="362"/>
      <c r="C514" s="362"/>
      <c r="D514" s="362"/>
      <c r="E514" s="362"/>
      <c r="F514" s="362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  <c r="S514" s="362"/>
      <c r="T514" s="362"/>
      <c r="U514" s="362"/>
      <c r="V514" s="362"/>
    </row>
    <row r="515">
      <c r="A515" s="328"/>
      <c r="B515" s="362"/>
      <c r="C515" s="362"/>
      <c r="D515" s="362"/>
      <c r="E515" s="362"/>
      <c r="F515" s="362"/>
      <c r="G515" s="362"/>
      <c r="H515" s="362"/>
      <c r="I515" s="362"/>
      <c r="J515" s="362"/>
      <c r="K515" s="362"/>
      <c r="L515" s="362"/>
      <c r="M515" s="362"/>
      <c r="N515" s="362"/>
      <c r="O515" s="362"/>
      <c r="P515" s="362"/>
      <c r="Q515" s="362"/>
      <c r="R515" s="362"/>
      <c r="S515" s="362"/>
      <c r="T515" s="362"/>
      <c r="U515" s="362"/>
      <c r="V515" s="362"/>
    </row>
    <row r="516">
      <c r="A516" s="328"/>
      <c r="B516" s="362"/>
      <c r="C516" s="362"/>
      <c r="D516" s="362"/>
      <c r="E516" s="362"/>
      <c r="F516" s="362"/>
      <c r="G516" s="362"/>
      <c r="H516" s="362"/>
      <c r="I516" s="362"/>
      <c r="J516" s="362"/>
      <c r="K516" s="362"/>
      <c r="L516" s="362"/>
      <c r="M516" s="362"/>
      <c r="N516" s="362"/>
      <c r="O516" s="362"/>
      <c r="P516" s="362"/>
      <c r="Q516" s="362"/>
      <c r="R516" s="362"/>
      <c r="S516" s="362"/>
      <c r="T516" s="362"/>
      <c r="U516" s="362"/>
      <c r="V516" s="362"/>
    </row>
    <row r="517">
      <c r="A517" s="328"/>
      <c r="B517" s="362"/>
      <c r="C517" s="362"/>
      <c r="D517" s="362"/>
      <c r="E517" s="362"/>
      <c r="F517" s="362"/>
      <c r="G517" s="362"/>
      <c r="H517" s="362"/>
      <c r="I517" s="362"/>
      <c r="J517" s="362"/>
      <c r="K517" s="362"/>
      <c r="L517" s="362"/>
      <c r="M517" s="362"/>
      <c r="N517" s="362"/>
      <c r="O517" s="362"/>
      <c r="P517" s="362"/>
      <c r="Q517" s="362"/>
      <c r="R517" s="362"/>
      <c r="S517" s="362"/>
      <c r="T517" s="362"/>
      <c r="U517" s="362"/>
      <c r="V517" s="362"/>
    </row>
    <row r="518">
      <c r="A518" s="328"/>
      <c r="B518" s="362"/>
      <c r="C518" s="362"/>
      <c r="D518" s="362"/>
      <c r="E518" s="362"/>
      <c r="F518" s="362"/>
      <c r="G518" s="362"/>
      <c r="H518" s="362"/>
      <c r="I518" s="362"/>
      <c r="J518" s="362"/>
      <c r="K518" s="362"/>
      <c r="L518" s="362"/>
      <c r="M518" s="362"/>
      <c r="N518" s="362"/>
      <c r="O518" s="362"/>
      <c r="P518" s="362"/>
      <c r="Q518" s="362"/>
      <c r="R518" s="362"/>
      <c r="S518" s="362"/>
      <c r="T518" s="362"/>
      <c r="U518" s="362"/>
      <c r="V518" s="362"/>
    </row>
    <row r="519">
      <c r="A519" s="328"/>
      <c r="B519" s="362"/>
      <c r="C519" s="362"/>
      <c r="D519" s="362"/>
      <c r="E519" s="362"/>
      <c r="F519" s="362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</row>
    <row r="520">
      <c r="A520" s="328"/>
      <c r="B520" s="362"/>
      <c r="C520" s="362"/>
      <c r="D520" s="362"/>
      <c r="E520" s="362"/>
      <c r="F520" s="362"/>
      <c r="G520" s="362"/>
      <c r="H520" s="362"/>
      <c r="I520" s="362"/>
      <c r="J520" s="362"/>
      <c r="K520" s="362"/>
      <c r="L520" s="362"/>
      <c r="M520" s="362"/>
      <c r="N520" s="362"/>
      <c r="O520" s="362"/>
      <c r="P520" s="362"/>
      <c r="Q520" s="362"/>
      <c r="R520" s="362"/>
      <c r="S520" s="362"/>
      <c r="T520" s="362"/>
      <c r="U520" s="362"/>
      <c r="V520" s="362"/>
    </row>
    <row r="521">
      <c r="A521" s="328"/>
      <c r="B521" s="362"/>
      <c r="C521" s="362"/>
      <c r="D521" s="362"/>
      <c r="E521" s="362"/>
      <c r="F521" s="362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  <c r="S521" s="362"/>
      <c r="T521" s="362"/>
      <c r="U521" s="362"/>
      <c r="V521" s="362"/>
    </row>
    <row r="522">
      <c r="A522" s="328"/>
      <c r="B522" s="362"/>
      <c r="C522" s="362"/>
      <c r="D522" s="362"/>
      <c r="E522" s="362"/>
      <c r="F522" s="362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  <c r="S522" s="362"/>
      <c r="T522" s="362"/>
      <c r="U522" s="362"/>
      <c r="V522" s="362"/>
    </row>
    <row r="523">
      <c r="A523" s="328"/>
      <c r="B523" s="362"/>
      <c r="C523" s="362"/>
      <c r="D523" s="362"/>
      <c r="E523" s="362"/>
      <c r="F523" s="362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  <c r="S523" s="362"/>
      <c r="T523" s="362"/>
      <c r="U523" s="362"/>
      <c r="V523" s="362"/>
    </row>
    <row r="524">
      <c r="A524" s="328"/>
      <c r="B524" s="362"/>
      <c r="C524" s="362"/>
      <c r="D524" s="362"/>
      <c r="E524" s="362"/>
      <c r="F524" s="362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  <c r="S524" s="362"/>
      <c r="T524" s="362"/>
      <c r="U524" s="362"/>
      <c r="V524" s="362"/>
    </row>
    <row r="525">
      <c r="A525" s="328"/>
      <c r="B525" s="362"/>
      <c r="C525" s="362"/>
      <c r="D525" s="362"/>
      <c r="E525" s="362"/>
      <c r="F525" s="362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  <c r="S525" s="362"/>
      <c r="T525" s="362"/>
      <c r="U525" s="362"/>
      <c r="V525" s="362"/>
    </row>
    <row r="526">
      <c r="A526" s="328"/>
      <c r="B526" s="362"/>
      <c r="C526" s="362"/>
      <c r="D526" s="362"/>
      <c r="E526" s="362"/>
      <c r="F526" s="362"/>
      <c r="G526" s="362"/>
      <c r="H526" s="362"/>
      <c r="I526" s="362"/>
      <c r="J526" s="362"/>
      <c r="K526" s="362"/>
      <c r="L526" s="362"/>
      <c r="M526" s="362"/>
      <c r="N526" s="362"/>
      <c r="O526" s="362"/>
      <c r="P526" s="362"/>
      <c r="Q526" s="362"/>
      <c r="R526" s="362"/>
      <c r="S526" s="362"/>
      <c r="T526" s="362"/>
      <c r="U526" s="362"/>
      <c r="V526" s="362"/>
    </row>
    <row r="527">
      <c r="A527" s="328"/>
      <c r="B527" s="362"/>
      <c r="C527" s="362"/>
      <c r="D527" s="362"/>
      <c r="E527" s="362"/>
      <c r="F527" s="362"/>
      <c r="G527" s="362"/>
      <c r="H527" s="362"/>
      <c r="I527" s="362"/>
      <c r="J527" s="362"/>
      <c r="K527" s="362"/>
      <c r="L527" s="362"/>
      <c r="M527" s="362"/>
      <c r="N527" s="362"/>
      <c r="O527" s="362"/>
      <c r="P527" s="362"/>
      <c r="Q527" s="362"/>
      <c r="R527" s="362"/>
      <c r="S527" s="362"/>
      <c r="T527" s="362"/>
      <c r="U527" s="362"/>
      <c r="V527" s="362"/>
    </row>
    <row r="528">
      <c r="A528" s="328"/>
      <c r="B528" s="362"/>
      <c r="C528" s="362"/>
      <c r="D528" s="362"/>
      <c r="E528" s="362"/>
      <c r="F528" s="362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2"/>
      <c r="V528" s="362"/>
    </row>
    <row r="529">
      <c r="A529" s="328"/>
      <c r="B529" s="362"/>
      <c r="C529" s="362"/>
      <c r="D529" s="362"/>
      <c r="E529" s="362"/>
      <c r="F529" s="362"/>
      <c r="G529" s="362"/>
      <c r="H529" s="362"/>
      <c r="I529" s="362"/>
      <c r="J529" s="362"/>
      <c r="K529" s="362"/>
      <c r="L529" s="362"/>
      <c r="M529" s="362"/>
      <c r="N529" s="362"/>
      <c r="O529" s="362"/>
      <c r="P529" s="362"/>
      <c r="Q529" s="362"/>
      <c r="R529" s="362"/>
      <c r="S529" s="362"/>
      <c r="T529" s="362"/>
      <c r="U529" s="362"/>
      <c r="V529" s="362"/>
    </row>
    <row r="530">
      <c r="A530" s="328"/>
      <c r="B530" s="362"/>
      <c r="C530" s="362"/>
      <c r="D530" s="362"/>
      <c r="E530" s="362"/>
      <c r="F530" s="362"/>
      <c r="G530" s="362"/>
      <c r="H530" s="362"/>
      <c r="I530" s="362"/>
      <c r="J530" s="362"/>
      <c r="K530" s="362"/>
      <c r="L530" s="362"/>
      <c r="M530" s="362"/>
      <c r="N530" s="362"/>
      <c r="O530" s="362"/>
      <c r="P530" s="362"/>
      <c r="Q530" s="362"/>
      <c r="R530" s="362"/>
      <c r="S530" s="362"/>
      <c r="T530" s="362"/>
      <c r="U530" s="362"/>
      <c r="V530" s="362"/>
    </row>
    <row r="531">
      <c r="A531" s="328"/>
      <c r="B531" s="362"/>
      <c r="C531" s="362"/>
      <c r="D531" s="362"/>
      <c r="E531" s="362"/>
      <c r="F531" s="362"/>
      <c r="G531" s="362"/>
      <c r="H531" s="362"/>
      <c r="I531" s="362"/>
      <c r="J531" s="362"/>
      <c r="K531" s="362"/>
      <c r="L531" s="362"/>
      <c r="M531" s="362"/>
      <c r="N531" s="362"/>
      <c r="O531" s="362"/>
      <c r="P531" s="362"/>
      <c r="Q531" s="362"/>
      <c r="R531" s="362"/>
      <c r="S531" s="362"/>
      <c r="T531" s="362"/>
      <c r="U531" s="362"/>
      <c r="V531" s="362"/>
    </row>
    <row r="532">
      <c r="A532" s="328"/>
      <c r="B532" s="362"/>
      <c r="C532" s="362"/>
      <c r="D532" s="362"/>
      <c r="E532" s="362"/>
      <c r="F532" s="362"/>
      <c r="G532" s="362"/>
      <c r="H532" s="362"/>
      <c r="I532" s="362"/>
      <c r="J532" s="362"/>
      <c r="K532" s="362"/>
      <c r="L532" s="362"/>
      <c r="M532" s="362"/>
      <c r="N532" s="362"/>
      <c r="O532" s="362"/>
      <c r="P532" s="362"/>
      <c r="Q532" s="362"/>
      <c r="R532" s="362"/>
      <c r="S532" s="362"/>
      <c r="T532" s="362"/>
      <c r="U532" s="362"/>
      <c r="V532" s="362"/>
    </row>
    <row r="533">
      <c r="A533" s="328"/>
      <c r="B533" s="362"/>
      <c r="C533" s="362"/>
      <c r="D533" s="362"/>
      <c r="E533" s="362"/>
      <c r="F533" s="362"/>
      <c r="G533" s="362"/>
      <c r="H533" s="362"/>
      <c r="I533" s="362"/>
      <c r="J533" s="362"/>
      <c r="K533" s="362"/>
      <c r="L533" s="362"/>
      <c r="M533" s="362"/>
      <c r="N533" s="362"/>
      <c r="O533" s="362"/>
      <c r="P533" s="362"/>
      <c r="Q533" s="362"/>
      <c r="R533" s="362"/>
      <c r="S533" s="362"/>
      <c r="T533" s="362"/>
      <c r="U533" s="362"/>
      <c r="V533" s="362"/>
    </row>
    <row r="534">
      <c r="A534" s="328"/>
      <c r="B534" s="362"/>
      <c r="C534" s="362"/>
      <c r="D534" s="362"/>
      <c r="E534" s="362"/>
      <c r="F534" s="362"/>
      <c r="G534" s="362"/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362"/>
      <c r="T534" s="362"/>
      <c r="U534" s="362"/>
      <c r="V534" s="362"/>
    </row>
    <row r="535">
      <c r="A535" s="328"/>
      <c r="B535" s="362"/>
      <c r="C535" s="362"/>
      <c r="D535" s="362"/>
      <c r="E535" s="362"/>
      <c r="F535" s="362"/>
      <c r="G535" s="362"/>
      <c r="H535" s="362"/>
      <c r="I535" s="362"/>
      <c r="J535" s="362"/>
      <c r="K535" s="362"/>
      <c r="L535" s="362"/>
      <c r="M535" s="362"/>
      <c r="N535" s="362"/>
      <c r="O535" s="362"/>
      <c r="P535" s="362"/>
      <c r="Q535" s="362"/>
      <c r="R535" s="362"/>
      <c r="S535" s="362"/>
      <c r="T535" s="362"/>
      <c r="U535" s="362"/>
      <c r="V535" s="362"/>
    </row>
    <row r="536">
      <c r="A536" s="328"/>
      <c r="B536" s="362"/>
      <c r="C536" s="362"/>
      <c r="D536" s="362"/>
      <c r="E536" s="362"/>
      <c r="F536" s="362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2"/>
      <c r="S536" s="362"/>
      <c r="T536" s="362"/>
      <c r="U536" s="362"/>
      <c r="V536" s="362"/>
    </row>
    <row r="537">
      <c r="A537" s="328"/>
      <c r="B537" s="362"/>
      <c r="C537" s="362"/>
      <c r="D537" s="362"/>
      <c r="E537" s="362"/>
      <c r="F537" s="362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  <c r="S537" s="362"/>
      <c r="T537" s="362"/>
      <c r="U537" s="362"/>
      <c r="V537" s="362"/>
    </row>
    <row r="538">
      <c r="A538" s="328"/>
      <c r="B538" s="362"/>
      <c r="C538" s="362"/>
      <c r="D538" s="362"/>
      <c r="E538" s="362"/>
      <c r="F538" s="362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  <c r="S538" s="362"/>
      <c r="T538" s="362"/>
      <c r="U538" s="362"/>
      <c r="V538" s="362"/>
    </row>
    <row r="539">
      <c r="A539" s="328"/>
      <c r="B539" s="362"/>
      <c r="C539" s="362"/>
      <c r="D539" s="362"/>
      <c r="E539" s="362"/>
      <c r="F539" s="362"/>
      <c r="G539" s="362"/>
      <c r="H539" s="362"/>
      <c r="I539" s="362"/>
      <c r="J539" s="362"/>
      <c r="K539" s="362"/>
      <c r="L539" s="362"/>
      <c r="M539" s="362"/>
      <c r="N539" s="362"/>
      <c r="O539" s="362"/>
      <c r="P539" s="362"/>
      <c r="Q539" s="362"/>
      <c r="R539" s="362"/>
      <c r="S539" s="362"/>
      <c r="T539" s="362"/>
      <c r="U539" s="362"/>
      <c r="V539" s="362"/>
    </row>
    <row r="540">
      <c r="A540" s="328"/>
      <c r="B540" s="362"/>
      <c r="C540" s="362"/>
      <c r="D540" s="362"/>
      <c r="E540" s="362"/>
      <c r="F540" s="362"/>
      <c r="G540" s="362"/>
      <c r="H540" s="362"/>
      <c r="I540" s="362"/>
      <c r="J540" s="362"/>
      <c r="K540" s="362"/>
      <c r="L540" s="362"/>
      <c r="M540" s="362"/>
      <c r="N540" s="362"/>
      <c r="O540" s="362"/>
      <c r="P540" s="362"/>
      <c r="Q540" s="362"/>
      <c r="R540" s="362"/>
      <c r="S540" s="362"/>
      <c r="T540" s="362"/>
      <c r="U540" s="362"/>
      <c r="V540" s="362"/>
    </row>
    <row r="541">
      <c r="A541" s="328"/>
      <c r="B541" s="362"/>
      <c r="C541" s="362"/>
      <c r="D541" s="362"/>
      <c r="E541" s="362"/>
      <c r="F541" s="362"/>
      <c r="G541" s="362"/>
      <c r="H541" s="362"/>
      <c r="I541" s="362"/>
      <c r="J541" s="362"/>
      <c r="K541" s="362"/>
      <c r="L541" s="362"/>
      <c r="M541" s="362"/>
      <c r="N541" s="362"/>
      <c r="O541" s="362"/>
      <c r="P541" s="362"/>
      <c r="Q541" s="362"/>
      <c r="R541" s="362"/>
      <c r="S541" s="362"/>
      <c r="T541" s="362"/>
      <c r="U541" s="362"/>
      <c r="V541" s="362"/>
    </row>
    <row r="542">
      <c r="A542" s="328"/>
      <c r="B542" s="362"/>
      <c r="C542" s="362"/>
      <c r="D542" s="362"/>
      <c r="E542" s="362"/>
      <c r="F542" s="362"/>
      <c r="G542" s="362"/>
      <c r="H542" s="362"/>
      <c r="I542" s="362"/>
      <c r="J542" s="362"/>
      <c r="K542" s="362"/>
      <c r="L542" s="362"/>
      <c r="M542" s="362"/>
      <c r="N542" s="362"/>
      <c r="O542" s="362"/>
      <c r="P542" s="362"/>
      <c r="Q542" s="362"/>
      <c r="R542" s="362"/>
      <c r="S542" s="362"/>
      <c r="T542" s="362"/>
      <c r="U542" s="362"/>
      <c r="V542" s="362"/>
    </row>
    <row r="543">
      <c r="A543" s="328"/>
      <c r="B543" s="362"/>
      <c r="C543" s="362"/>
      <c r="D543" s="362"/>
      <c r="E543" s="362"/>
      <c r="F543" s="362"/>
      <c r="G543" s="362"/>
      <c r="H543" s="362"/>
      <c r="I543" s="362"/>
      <c r="J543" s="362"/>
      <c r="K543" s="362"/>
      <c r="L543" s="362"/>
      <c r="M543" s="362"/>
      <c r="N543" s="362"/>
      <c r="O543" s="362"/>
      <c r="P543" s="362"/>
      <c r="Q543" s="362"/>
      <c r="R543" s="362"/>
      <c r="S543" s="362"/>
      <c r="T543" s="362"/>
      <c r="U543" s="362"/>
      <c r="V543" s="362"/>
    </row>
    <row r="544">
      <c r="A544" s="328"/>
      <c r="B544" s="362"/>
      <c r="C544" s="362"/>
      <c r="D544" s="362"/>
      <c r="E544" s="362"/>
      <c r="F544" s="362"/>
      <c r="G544" s="362"/>
      <c r="H544" s="362"/>
      <c r="I544" s="362"/>
      <c r="J544" s="362"/>
      <c r="K544" s="362"/>
      <c r="L544" s="362"/>
      <c r="M544" s="362"/>
      <c r="N544" s="362"/>
      <c r="O544" s="362"/>
      <c r="P544" s="362"/>
      <c r="Q544" s="362"/>
      <c r="R544" s="362"/>
      <c r="S544" s="362"/>
      <c r="T544" s="362"/>
      <c r="U544" s="362"/>
      <c r="V544" s="362"/>
    </row>
    <row r="545">
      <c r="A545" s="328"/>
      <c r="B545" s="362"/>
      <c r="C545" s="362"/>
      <c r="D545" s="362"/>
      <c r="E545" s="362"/>
      <c r="F545" s="362"/>
      <c r="G545" s="362"/>
      <c r="H545" s="362"/>
      <c r="I545" s="362"/>
      <c r="J545" s="362"/>
      <c r="K545" s="362"/>
      <c r="L545" s="362"/>
      <c r="M545" s="362"/>
      <c r="N545" s="362"/>
      <c r="O545" s="362"/>
      <c r="P545" s="362"/>
      <c r="Q545" s="362"/>
      <c r="R545" s="362"/>
      <c r="S545" s="362"/>
      <c r="T545" s="362"/>
      <c r="U545" s="362"/>
      <c r="V545" s="362"/>
    </row>
    <row r="546">
      <c r="A546" s="328"/>
      <c r="B546" s="362"/>
      <c r="C546" s="362"/>
      <c r="D546" s="362"/>
      <c r="E546" s="362"/>
      <c r="F546" s="362"/>
      <c r="G546" s="362"/>
      <c r="H546" s="362"/>
      <c r="I546" s="362"/>
      <c r="J546" s="362"/>
      <c r="K546" s="362"/>
      <c r="L546" s="362"/>
      <c r="M546" s="362"/>
      <c r="N546" s="362"/>
      <c r="O546" s="362"/>
      <c r="P546" s="362"/>
      <c r="Q546" s="362"/>
      <c r="R546" s="362"/>
      <c r="S546" s="362"/>
      <c r="T546" s="362"/>
      <c r="U546" s="362"/>
      <c r="V546" s="362"/>
    </row>
    <row r="547">
      <c r="A547" s="328"/>
      <c r="B547" s="362"/>
      <c r="C547" s="362"/>
      <c r="D547" s="362"/>
      <c r="E547" s="362"/>
      <c r="F547" s="362"/>
      <c r="G547" s="362"/>
      <c r="H547" s="362"/>
      <c r="I547" s="362"/>
      <c r="J547" s="362"/>
      <c r="K547" s="362"/>
      <c r="L547" s="362"/>
      <c r="M547" s="362"/>
      <c r="N547" s="362"/>
      <c r="O547" s="362"/>
      <c r="P547" s="362"/>
      <c r="Q547" s="362"/>
      <c r="R547" s="362"/>
      <c r="S547" s="362"/>
      <c r="T547" s="362"/>
      <c r="U547" s="362"/>
      <c r="V547" s="362"/>
    </row>
    <row r="548">
      <c r="A548" s="328"/>
      <c r="B548" s="362"/>
      <c r="C548" s="362"/>
      <c r="D548" s="362"/>
      <c r="E548" s="362"/>
      <c r="F548" s="362"/>
      <c r="G548" s="362"/>
      <c r="H548" s="362"/>
      <c r="I548" s="362"/>
      <c r="J548" s="362"/>
      <c r="K548" s="362"/>
      <c r="L548" s="362"/>
      <c r="M548" s="362"/>
      <c r="N548" s="362"/>
      <c r="O548" s="362"/>
      <c r="P548" s="362"/>
      <c r="Q548" s="362"/>
      <c r="R548" s="362"/>
      <c r="S548" s="362"/>
      <c r="T548" s="362"/>
      <c r="U548" s="362"/>
      <c r="V548" s="362"/>
    </row>
    <row r="549">
      <c r="A549" s="328"/>
      <c r="B549" s="362"/>
      <c r="C549" s="362"/>
      <c r="D549" s="362"/>
      <c r="E549" s="362"/>
      <c r="F549" s="362"/>
      <c r="G549" s="362"/>
      <c r="H549" s="362"/>
      <c r="I549" s="362"/>
      <c r="J549" s="362"/>
      <c r="K549" s="362"/>
      <c r="L549" s="362"/>
      <c r="M549" s="362"/>
      <c r="N549" s="362"/>
      <c r="O549" s="362"/>
      <c r="P549" s="362"/>
      <c r="Q549" s="362"/>
      <c r="R549" s="362"/>
      <c r="S549" s="362"/>
      <c r="T549" s="362"/>
      <c r="U549" s="362"/>
      <c r="V549" s="362"/>
    </row>
    <row r="550">
      <c r="A550" s="328"/>
      <c r="B550" s="362"/>
      <c r="C550" s="362"/>
      <c r="D550" s="362"/>
      <c r="E550" s="362"/>
      <c r="F550" s="362"/>
      <c r="G550" s="362"/>
      <c r="H550" s="362"/>
      <c r="I550" s="362"/>
      <c r="J550" s="362"/>
      <c r="K550" s="362"/>
      <c r="L550" s="362"/>
      <c r="M550" s="362"/>
      <c r="N550" s="362"/>
      <c r="O550" s="362"/>
      <c r="P550" s="362"/>
      <c r="Q550" s="362"/>
      <c r="R550" s="362"/>
      <c r="S550" s="362"/>
      <c r="T550" s="362"/>
      <c r="U550" s="362"/>
      <c r="V550" s="362"/>
    </row>
    <row r="551">
      <c r="A551" s="328"/>
      <c r="B551" s="362"/>
      <c r="C551" s="362"/>
      <c r="D551" s="362"/>
      <c r="E551" s="362"/>
      <c r="F551" s="362"/>
      <c r="G551" s="362"/>
      <c r="H551" s="362"/>
      <c r="I551" s="362"/>
      <c r="J551" s="362"/>
      <c r="K551" s="362"/>
      <c r="L551" s="362"/>
      <c r="M551" s="362"/>
      <c r="N551" s="362"/>
      <c r="O551" s="362"/>
      <c r="P551" s="362"/>
      <c r="Q551" s="362"/>
      <c r="R551" s="362"/>
      <c r="S551" s="362"/>
      <c r="T551" s="362"/>
      <c r="U551" s="362"/>
      <c r="V551" s="362"/>
    </row>
    <row r="552">
      <c r="A552" s="328"/>
      <c r="B552" s="362"/>
      <c r="C552" s="362"/>
      <c r="D552" s="362"/>
      <c r="E552" s="362"/>
      <c r="F552" s="362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</row>
    <row r="553">
      <c r="A553" s="328"/>
      <c r="B553" s="362"/>
      <c r="C553" s="362"/>
      <c r="D553" s="362"/>
      <c r="E553" s="362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</row>
    <row r="554">
      <c r="A554" s="328"/>
      <c r="B554" s="362"/>
      <c r="C554" s="362"/>
      <c r="D554" s="362"/>
      <c r="E554" s="362"/>
      <c r="F554" s="362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</row>
    <row r="555">
      <c r="A555" s="328"/>
      <c r="B555" s="362"/>
      <c r="C555" s="362"/>
      <c r="D555" s="362"/>
      <c r="E555" s="362"/>
      <c r="F555" s="362"/>
      <c r="G555" s="362"/>
      <c r="H555" s="362"/>
      <c r="I555" s="362"/>
      <c r="J555" s="362"/>
      <c r="K555" s="362"/>
      <c r="L555" s="362"/>
      <c r="M555" s="362"/>
      <c r="N555" s="362"/>
      <c r="O555" s="362"/>
      <c r="P555" s="362"/>
      <c r="Q555" s="362"/>
      <c r="R555" s="362"/>
      <c r="S555" s="362"/>
      <c r="T555" s="362"/>
      <c r="U555" s="362"/>
      <c r="V555" s="362"/>
    </row>
    <row r="556">
      <c r="A556" s="328"/>
      <c r="B556" s="362"/>
      <c r="C556" s="362"/>
      <c r="D556" s="362"/>
      <c r="E556" s="362"/>
      <c r="F556" s="362"/>
      <c r="G556" s="362"/>
      <c r="H556" s="362"/>
      <c r="I556" s="362"/>
      <c r="J556" s="362"/>
      <c r="K556" s="362"/>
      <c r="L556" s="362"/>
      <c r="M556" s="362"/>
      <c r="N556" s="362"/>
      <c r="O556" s="362"/>
      <c r="P556" s="362"/>
      <c r="Q556" s="362"/>
      <c r="R556" s="362"/>
      <c r="S556" s="362"/>
      <c r="T556" s="362"/>
      <c r="U556" s="362"/>
      <c r="V556" s="362"/>
    </row>
    <row r="557">
      <c r="A557" s="328"/>
      <c r="B557" s="362"/>
      <c r="C557" s="362"/>
      <c r="D557" s="362"/>
      <c r="E557" s="362"/>
      <c r="F557" s="362"/>
      <c r="G557" s="362"/>
      <c r="H557" s="362"/>
      <c r="I557" s="362"/>
      <c r="J557" s="362"/>
      <c r="K557" s="362"/>
      <c r="L557" s="362"/>
      <c r="M557" s="362"/>
      <c r="N557" s="362"/>
      <c r="O557" s="362"/>
      <c r="P557" s="362"/>
      <c r="Q557" s="362"/>
      <c r="R557" s="362"/>
      <c r="S557" s="362"/>
      <c r="T557" s="362"/>
      <c r="U557" s="362"/>
      <c r="V557" s="362"/>
    </row>
    <row r="558">
      <c r="A558" s="328"/>
      <c r="B558" s="362"/>
      <c r="C558" s="362"/>
      <c r="D558" s="362"/>
      <c r="E558" s="362"/>
      <c r="F558" s="362"/>
      <c r="G558" s="362"/>
      <c r="H558" s="362"/>
      <c r="I558" s="362"/>
      <c r="J558" s="362"/>
      <c r="K558" s="362"/>
      <c r="L558" s="362"/>
      <c r="M558" s="362"/>
      <c r="N558" s="362"/>
      <c r="O558" s="362"/>
      <c r="P558" s="362"/>
      <c r="Q558" s="362"/>
      <c r="R558" s="362"/>
      <c r="S558" s="362"/>
      <c r="T558" s="362"/>
      <c r="U558" s="362"/>
      <c r="V558" s="362"/>
    </row>
    <row r="559">
      <c r="A559" s="328"/>
      <c r="B559" s="362"/>
      <c r="C559" s="362"/>
      <c r="D559" s="362"/>
      <c r="E559" s="362"/>
      <c r="F559" s="362"/>
      <c r="G559" s="362"/>
      <c r="H559" s="362"/>
      <c r="I559" s="362"/>
      <c r="J559" s="362"/>
      <c r="K559" s="362"/>
      <c r="L559" s="362"/>
      <c r="M559" s="362"/>
      <c r="N559" s="362"/>
      <c r="O559" s="362"/>
      <c r="P559" s="362"/>
      <c r="Q559" s="362"/>
      <c r="R559" s="362"/>
      <c r="S559" s="362"/>
      <c r="T559" s="362"/>
      <c r="U559" s="362"/>
      <c r="V559" s="362"/>
    </row>
    <row r="560">
      <c r="A560" s="328"/>
      <c r="B560" s="362"/>
      <c r="C560" s="362"/>
      <c r="D560" s="362"/>
      <c r="E560" s="362"/>
      <c r="F560" s="362"/>
      <c r="G560" s="362"/>
      <c r="H560" s="362"/>
      <c r="I560" s="362"/>
      <c r="J560" s="362"/>
      <c r="K560" s="362"/>
      <c r="L560" s="362"/>
      <c r="M560" s="362"/>
      <c r="N560" s="362"/>
      <c r="O560" s="362"/>
      <c r="P560" s="362"/>
      <c r="Q560" s="362"/>
      <c r="R560" s="362"/>
      <c r="S560" s="362"/>
      <c r="T560" s="362"/>
      <c r="U560" s="362"/>
      <c r="V560" s="362"/>
    </row>
    <row r="561">
      <c r="A561" s="328"/>
      <c r="B561" s="362"/>
      <c r="C561" s="362"/>
      <c r="D561" s="362"/>
      <c r="E561" s="362"/>
      <c r="F561" s="362"/>
      <c r="G561" s="362"/>
      <c r="H561" s="362"/>
      <c r="I561" s="362"/>
      <c r="J561" s="362"/>
      <c r="K561" s="362"/>
      <c r="L561" s="362"/>
      <c r="M561" s="362"/>
      <c r="N561" s="362"/>
      <c r="O561" s="362"/>
      <c r="P561" s="362"/>
      <c r="Q561" s="362"/>
      <c r="R561" s="362"/>
      <c r="S561" s="362"/>
      <c r="T561" s="362"/>
      <c r="U561" s="362"/>
      <c r="V561" s="362"/>
    </row>
    <row r="562">
      <c r="A562" s="328"/>
      <c r="B562" s="362"/>
      <c r="C562" s="362"/>
      <c r="D562" s="362"/>
      <c r="E562" s="362"/>
      <c r="F562" s="362"/>
      <c r="G562" s="362"/>
      <c r="H562" s="362"/>
      <c r="I562" s="362"/>
      <c r="J562" s="362"/>
      <c r="K562" s="362"/>
      <c r="L562" s="362"/>
      <c r="M562" s="362"/>
      <c r="N562" s="362"/>
      <c r="O562" s="362"/>
      <c r="P562" s="362"/>
      <c r="Q562" s="362"/>
      <c r="R562" s="362"/>
      <c r="S562" s="362"/>
      <c r="T562" s="362"/>
      <c r="U562" s="362"/>
      <c r="V562" s="362"/>
    </row>
    <row r="563">
      <c r="A563" s="328"/>
      <c r="B563" s="362"/>
      <c r="C563" s="362"/>
      <c r="D563" s="362"/>
      <c r="E563" s="362"/>
      <c r="F563" s="362"/>
      <c r="G563" s="362"/>
      <c r="H563" s="362"/>
      <c r="I563" s="362"/>
      <c r="J563" s="362"/>
      <c r="K563" s="362"/>
      <c r="L563" s="362"/>
      <c r="M563" s="362"/>
      <c r="N563" s="362"/>
      <c r="O563" s="362"/>
      <c r="P563" s="362"/>
      <c r="Q563" s="362"/>
      <c r="R563" s="362"/>
      <c r="S563" s="362"/>
      <c r="T563" s="362"/>
      <c r="U563" s="362"/>
      <c r="V563" s="362"/>
    </row>
    <row r="564">
      <c r="A564" s="328"/>
      <c r="B564" s="362"/>
      <c r="C564" s="362"/>
      <c r="D564" s="362"/>
      <c r="E564" s="362"/>
      <c r="F564" s="362"/>
      <c r="G564" s="362"/>
      <c r="H564" s="362"/>
      <c r="I564" s="362"/>
      <c r="J564" s="362"/>
      <c r="K564" s="362"/>
      <c r="L564" s="362"/>
      <c r="M564" s="362"/>
      <c r="N564" s="362"/>
      <c r="O564" s="362"/>
      <c r="P564" s="362"/>
      <c r="Q564" s="362"/>
      <c r="R564" s="362"/>
      <c r="S564" s="362"/>
      <c r="T564" s="362"/>
      <c r="U564" s="362"/>
      <c r="V564" s="362"/>
    </row>
    <row r="565">
      <c r="A565" s="328"/>
      <c r="B565" s="362"/>
      <c r="C565" s="362"/>
      <c r="D565" s="362"/>
      <c r="E565" s="362"/>
      <c r="F565" s="362"/>
      <c r="G565" s="362"/>
      <c r="H565" s="362"/>
      <c r="I565" s="362"/>
      <c r="J565" s="362"/>
      <c r="K565" s="362"/>
      <c r="L565" s="362"/>
      <c r="M565" s="362"/>
      <c r="N565" s="362"/>
      <c r="O565" s="362"/>
      <c r="P565" s="362"/>
      <c r="Q565" s="362"/>
      <c r="R565" s="362"/>
      <c r="S565" s="362"/>
      <c r="T565" s="362"/>
      <c r="U565" s="362"/>
      <c r="V565" s="362"/>
    </row>
    <row r="566">
      <c r="A566" s="328"/>
      <c r="B566" s="362"/>
      <c r="C566" s="362"/>
      <c r="D566" s="362"/>
      <c r="E566" s="362"/>
      <c r="F566" s="362"/>
      <c r="G566" s="362"/>
      <c r="H566" s="362"/>
      <c r="I566" s="362"/>
      <c r="J566" s="362"/>
      <c r="K566" s="362"/>
      <c r="L566" s="362"/>
      <c r="M566" s="362"/>
      <c r="N566" s="362"/>
      <c r="O566" s="362"/>
      <c r="P566" s="362"/>
      <c r="Q566" s="362"/>
      <c r="R566" s="362"/>
      <c r="S566" s="362"/>
      <c r="T566" s="362"/>
      <c r="U566" s="362"/>
      <c r="V566" s="362"/>
    </row>
    <row r="567">
      <c r="A567" s="328"/>
      <c r="B567" s="362"/>
      <c r="C567" s="362"/>
      <c r="D567" s="362"/>
      <c r="E567" s="362"/>
      <c r="F567" s="362"/>
      <c r="G567" s="362"/>
      <c r="H567" s="362"/>
      <c r="I567" s="362"/>
      <c r="J567" s="362"/>
      <c r="K567" s="362"/>
      <c r="L567" s="362"/>
      <c r="M567" s="362"/>
      <c r="N567" s="362"/>
      <c r="O567" s="362"/>
      <c r="P567" s="362"/>
      <c r="Q567" s="362"/>
      <c r="R567" s="362"/>
      <c r="S567" s="362"/>
      <c r="T567" s="362"/>
      <c r="U567" s="362"/>
      <c r="V567" s="362"/>
    </row>
    <row r="568">
      <c r="A568" s="328"/>
      <c r="B568" s="362"/>
      <c r="C568" s="362"/>
      <c r="D568" s="362"/>
      <c r="E568" s="362"/>
      <c r="F568" s="362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2"/>
      <c r="V568" s="362"/>
    </row>
    <row r="569">
      <c r="A569" s="328"/>
      <c r="B569" s="362"/>
      <c r="C569" s="362"/>
      <c r="D569" s="362"/>
      <c r="E569" s="362"/>
      <c r="F569" s="362"/>
      <c r="G569" s="362"/>
      <c r="H569" s="362"/>
      <c r="I569" s="362"/>
      <c r="J569" s="362"/>
      <c r="K569" s="362"/>
      <c r="L569" s="362"/>
      <c r="M569" s="362"/>
      <c r="N569" s="362"/>
      <c r="O569" s="362"/>
      <c r="P569" s="362"/>
      <c r="Q569" s="362"/>
      <c r="R569" s="362"/>
      <c r="S569" s="362"/>
      <c r="T569" s="362"/>
      <c r="U569" s="362"/>
      <c r="V569" s="362"/>
    </row>
    <row r="570">
      <c r="A570" s="328"/>
      <c r="B570" s="362"/>
      <c r="C570" s="362"/>
      <c r="D570" s="362"/>
      <c r="E570" s="362"/>
      <c r="F570" s="362"/>
      <c r="G570" s="362"/>
      <c r="H570" s="362"/>
      <c r="I570" s="362"/>
      <c r="J570" s="362"/>
      <c r="K570" s="362"/>
      <c r="L570" s="362"/>
      <c r="M570" s="362"/>
      <c r="N570" s="362"/>
      <c r="O570" s="362"/>
      <c r="P570" s="362"/>
      <c r="Q570" s="362"/>
      <c r="R570" s="362"/>
      <c r="S570" s="362"/>
      <c r="T570" s="362"/>
      <c r="U570" s="362"/>
      <c r="V570" s="362"/>
    </row>
    <row r="571">
      <c r="A571" s="328"/>
      <c r="B571" s="362"/>
      <c r="C571" s="362"/>
      <c r="D571" s="362"/>
      <c r="E571" s="362"/>
      <c r="F571" s="362"/>
      <c r="G571" s="362"/>
      <c r="H571" s="362"/>
      <c r="I571" s="362"/>
      <c r="J571" s="362"/>
      <c r="K571" s="362"/>
      <c r="L571" s="362"/>
      <c r="M571" s="362"/>
      <c r="N571" s="362"/>
      <c r="O571" s="362"/>
      <c r="P571" s="362"/>
      <c r="Q571" s="362"/>
      <c r="R571" s="362"/>
      <c r="S571" s="362"/>
      <c r="T571" s="362"/>
      <c r="U571" s="362"/>
      <c r="V571" s="362"/>
    </row>
    <row r="572">
      <c r="A572" s="328"/>
      <c r="B572" s="362"/>
      <c r="C572" s="362"/>
      <c r="D572" s="362"/>
      <c r="E572" s="362"/>
      <c r="F572" s="362"/>
      <c r="G572" s="362"/>
      <c r="H572" s="362"/>
      <c r="I572" s="362"/>
      <c r="J572" s="362"/>
      <c r="K572" s="362"/>
      <c r="L572" s="362"/>
      <c r="M572" s="362"/>
      <c r="N572" s="362"/>
      <c r="O572" s="362"/>
      <c r="P572" s="362"/>
      <c r="Q572" s="362"/>
      <c r="R572" s="362"/>
      <c r="S572" s="362"/>
      <c r="T572" s="362"/>
      <c r="U572" s="362"/>
      <c r="V572" s="362"/>
    </row>
    <row r="573">
      <c r="A573" s="328"/>
      <c r="B573" s="362"/>
      <c r="C573" s="362"/>
      <c r="D573" s="362"/>
      <c r="E573" s="362"/>
      <c r="F573" s="362"/>
      <c r="G573" s="362"/>
      <c r="H573" s="362"/>
      <c r="I573" s="362"/>
      <c r="J573" s="362"/>
      <c r="K573" s="362"/>
      <c r="L573" s="362"/>
      <c r="M573" s="362"/>
      <c r="N573" s="362"/>
      <c r="O573" s="362"/>
      <c r="P573" s="362"/>
      <c r="Q573" s="362"/>
      <c r="R573" s="362"/>
      <c r="S573" s="362"/>
      <c r="T573" s="362"/>
      <c r="U573" s="362"/>
      <c r="V573" s="362"/>
    </row>
    <row r="574">
      <c r="A574" s="328"/>
      <c r="B574" s="362"/>
      <c r="C574" s="362"/>
      <c r="D574" s="362"/>
      <c r="E574" s="362"/>
      <c r="F574" s="362"/>
      <c r="G574" s="362"/>
      <c r="H574" s="362"/>
      <c r="I574" s="362"/>
      <c r="J574" s="362"/>
      <c r="K574" s="362"/>
      <c r="L574" s="362"/>
      <c r="M574" s="362"/>
      <c r="N574" s="362"/>
      <c r="O574" s="362"/>
      <c r="P574" s="362"/>
      <c r="Q574" s="362"/>
      <c r="R574" s="362"/>
      <c r="S574" s="362"/>
      <c r="T574" s="362"/>
      <c r="U574" s="362"/>
      <c r="V574" s="362"/>
    </row>
    <row r="575">
      <c r="A575" s="328"/>
      <c r="B575" s="362"/>
      <c r="C575" s="362"/>
      <c r="D575" s="362"/>
      <c r="E575" s="362"/>
      <c r="F575" s="362"/>
      <c r="G575" s="362"/>
      <c r="H575" s="362"/>
      <c r="I575" s="362"/>
      <c r="J575" s="362"/>
      <c r="K575" s="362"/>
      <c r="L575" s="362"/>
      <c r="M575" s="362"/>
      <c r="N575" s="362"/>
      <c r="O575" s="362"/>
      <c r="P575" s="362"/>
      <c r="Q575" s="362"/>
      <c r="R575" s="362"/>
      <c r="S575" s="362"/>
      <c r="T575" s="362"/>
      <c r="U575" s="362"/>
      <c r="V575" s="362"/>
    </row>
    <row r="576">
      <c r="A576" s="328"/>
      <c r="B576" s="362"/>
      <c r="C576" s="362"/>
      <c r="D576" s="362"/>
      <c r="E576" s="362"/>
      <c r="F576" s="362"/>
      <c r="G576" s="362"/>
      <c r="H576" s="362"/>
      <c r="I576" s="362"/>
      <c r="J576" s="362"/>
      <c r="K576" s="362"/>
      <c r="L576" s="362"/>
      <c r="M576" s="362"/>
      <c r="N576" s="362"/>
      <c r="O576" s="362"/>
      <c r="P576" s="362"/>
      <c r="Q576" s="362"/>
      <c r="R576" s="362"/>
      <c r="S576" s="362"/>
      <c r="T576" s="362"/>
      <c r="U576" s="362"/>
      <c r="V576" s="362"/>
    </row>
    <row r="577">
      <c r="A577" s="328"/>
      <c r="B577" s="362"/>
      <c r="C577" s="362"/>
      <c r="D577" s="362"/>
      <c r="E577" s="362"/>
      <c r="F577" s="362"/>
      <c r="G577" s="362"/>
      <c r="H577" s="362"/>
      <c r="I577" s="362"/>
      <c r="J577" s="362"/>
      <c r="K577" s="362"/>
      <c r="L577" s="362"/>
      <c r="M577" s="362"/>
      <c r="N577" s="362"/>
      <c r="O577" s="362"/>
      <c r="P577" s="362"/>
      <c r="Q577" s="362"/>
      <c r="R577" s="362"/>
      <c r="S577" s="362"/>
      <c r="T577" s="362"/>
      <c r="U577" s="362"/>
      <c r="V577" s="362"/>
    </row>
    <row r="578">
      <c r="A578" s="328"/>
      <c r="B578" s="362"/>
      <c r="C578" s="362"/>
      <c r="D578" s="362"/>
      <c r="E578" s="362"/>
      <c r="F578" s="362"/>
      <c r="G578" s="362"/>
      <c r="H578" s="362"/>
      <c r="I578" s="362"/>
      <c r="J578" s="362"/>
      <c r="K578" s="362"/>
      <c r="L578" s="362"/>
      <c r="M578" s="362"/>
      <c r="N578" s="362"/>
      <c r="O578" s="362"/>
      <c r="P578" s="362"/>
      <c r="Q578" s="362"/>
      <c r="R578" s="362"/>
      <c r="S578" s="362"/>
      <c r="T578" s="362"/>
      <c r="U578" s="362"/>
      <c r="V578" s="362"/>
    </row>
    <row r="579">
      <c r="A579" s="328"/>
      <c r="B579" s="362"/>
      <c r="C579" s="362"/>
      <c r="D579" s="362"/>
      <c r="E579" s="362"/>
      <c r="F579" s="362"/>
      <c r="G579" s="362"/>
      <c r="H579" s="362"/>
      <c r="I579" s="362"/>
      <c r="J579" s="362"/>
      <c r="K579" s="362"/>
      <c r="L579" s="362"/>
      <c r="M579" s="362"/>
      <c r="N579" s="362"/>
      <c r="O579" s="362"/>
      <c r="P579" s="362"/>
      <c r="Q579" s="362"/>
      <c r="R579" s="362"/>
      <c r="S579" s="362"/>
      <c r="T579" s="362"/>
      <c r="U579" s="362"/>
      <c r="V579" s="362"/>
    </row>
    <row r="580">
      <c r="A580" s="328"/>
      <c r="B580" s="362"/>
      <c r="C580" s="362"/>
      <c r="D580" s="362"/>
      <c r="E580" s="362"/>
      <c r="F580" s="362"/>
      <c r="G580" s="362"/>
      <c r="H580" s="362"/>
      <c r="I580" s="362"/>
      <c r="J580" s="362"/>
      <c r="K580" s="362"/>
      <c r="L580" s="362"/>
      <c r="M580" s="362"/>
      <c r="N580" s="362"/>
      <c r="O580" s="362"/>
      <c r="P580" s="362"/>
      <c r="Q580" s="362"/>
      <c r="R580" s="362"/>
      <c r="S580" s="362"/>
      <c r="T580" s="362"/>
      <c r="U580" s="362"/>
      <c r="V580" s="362"/>
    </row>
    <row r="581">
      <c r="A581" s="328"/>
      <c r="B581" s="362"/>
      <c r="C581" s="362"/>
      <c r="D581" s="362"/>
      <c r="E581" s="362"/>
      <c r="F581" s="362"/>
      <c r="G581" s="362"/>
      <c r="H581" s="362"/>
      <c r="I581" s="362"/>
      <c r="J581" s="362"/>
      <c r="K581" s="362"/>
      <c r="L581" s="362"/>
      <c r="M581" s="362"/>
      <c r="N581" s="362"/>
      <c r="O581" s="362"/>
      <c r="P581" s="362"/>
      <c r="Q581" s="362"/>
      <c r="R581" s="362"/>
      <c r="S581" s="362"/>
      <c r="T581" s="362"/>
      <c r="U581" s="362"/>
      <c r="V581" s="362"/>
    </row>
    <row r="582">
      <c r="A582" s="328"/>
      <c r="B582" s="362"/>
      <c r="C582" s="362"/>
      <c r="D582" s="362"/>
      <c r="E582" s="362"/>
      <c r="F582" s="362"/>
      <c r="G582" s="362"/>
      <c r="H582" s="362"/>
      <c r="I582" s="362"/>
      <c r="J582" s="362"/>
      <c r="K582" s="362"/>
      <c r="L582" s="362"/>
      <c r="M582" s="362"/>
      <c r="N582" s="362"/>
      <c r="O582" s="362"/>
      <c r="P582" s="362"/>
      <c r="Q582" s="362"/>
      <c r="R582" s="362"/>
      <c r="S582" s="362"/>
      <c r="T582" s="362"/>
      <c r="U582" s="362"/>
      <c r="V582" s="362"/>
    </row>
    <row r="583">
      <c r="A583" s="328"/>
      <c r="B583" s="362"/>
      <c r="C583" s="362"/>
      <c r="D583" s="362"/>
      <c r="E583" s="362"/>
      <c r="F583" s="362"/>
      <c r="G583" s="362"/>
      <c r="H583" s="362"/>
      <c r="I583" s="362"/>
      <c r="J583" s="362"/>
      <c r="K583" s="362"/>
      <c r="L583" s="362"/>
      <c r="M583" s="362"/>
      <c r="N583" s="362"/>
      <c r="O583" s="362"/>
      <c r="P583" s="362"/>
      <c r="Q583" s="362"/>
      <c r="R583" s="362"/>
      <c r="S583" s="362"/>
      <c r="T583" s="362"/>
      <c r="U583" s="362"/>
      <c r="V583" s="362"/>
    </row>
    <row r="584">
      <c r="A584" s="328"/>
      <c r="B584" s="362"/>
      <c r="C584" s="362"/>
      <c r="D584" s="362"/>
      <c r="E584" s="362"/>
      <c r="F584" s="362"/>
      <c r="G584" s="362"/>
      <c r="H584" s="362"/>
      <c r="I584" s="362"/>
      <c r="J584" s="362"/>
      <c r="K584" s="362"/>
      <c r="L584" s="362"/>
      <c r="M584" s="362"/>
      <c r="N584" s="362"/>
      <c r="O584" s="362"/>
      <c r="P584" s="362"/>
      <c r="Q584" s="362"/>
      <c r="R584" s="362"/>
      <c r="S584" s="362"/>
      <c r="T584" s="362"/>
      <c r="U584" s="362"/>
      <c r="V584" s="362"/>
    </row>
    <row r="585">
      <c r="A585" s="328"/>
      <c r="B585" s="362"/>
      <c r="C585" s="362"/>
      <c r="D585" s="362"/>
      <c r="E585" s="362"/>
      <c r="F585" s="362"/>
      <c r="G585" s="362"/>
      <c r="H585" s="362"/>
      <c r="I585" s="362"/>
      <c r="J585" s="362"/>
      <c r="K585" s="362"/>
      <c r="L585" s="362"/>
      <c r="M585" s="362"/>
      <c r="N585" s="362"/>
      <c r="O585" s="362"/>
      <c r="P585" s="362"/>
      <c r="Q585" s="362"/>
      <c r="R585" s="362"/>
      <c r="S585" s="362"/>
      <c r="T585" s="362"/>
      <c r="U585" s="362"/>
      <c r="V585" s="362"/>
    </row>
    <row r="586">
      <c r="A586" s="328"/>
      <c r="B586" s="362"/>
      <c r="C586" s="362"/>
      <c r="D586" s="362"/>
      <c r="E586" s="362"/>
      <c r="F586" s="362"/>
      <c r="G586" s="362"/>
      <c r="H586" s="362"/>
      <c r="I586" s="362"/>
      <c r="J586" s="362"/>
      <c r="K586" s="362"/>
      <c r="L586" s="362"/>
      <c r="M586" s="362"/>
      <c r="N586" s="362"/>
      <c r="O586" s="362"/>
      <c r="P586" s="362"/>
      <c r="Q586" s="362"/>
      <c r="R586" s="362"/>
      <c r="S586" s="362"/>
      <c r="T586" s="362"/>
      <c r="U586" s="362"/>
      <c r="V586" s="362"/>
    </row>
    <row r="587">
      <c r="A587" s="328"/>
      <c r="B587" s="362"/>
      <c r="C587" s="362"/>
      <c r="D587" s="362"/>
      <c r="E587" s="362"/>
      <c r="F587" s="362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2"/>
      <c r="V587" s="362"/>
    </row>
    <row r="588">
      <c r="A588" s="328"/>
      <c r="B588" s="362"/>
      <c r="C588" s="362"/>
      <c r="D588" s="362"/>
      <c r="E588" s="362"/>
      <c r="F588" s="362"/>
      <c r="G588" s="362"/>
      <c r="H588" s="362"/>
      <c r="I588" s="362"/>
      <c r="J588" s="362"/>
      <c r="K588" s="362"/>
      <c r="L588" s="362"/>
      <c r="M588" s="362"/>
      <c r="N588" s="362"/>
      <c r="O588" s="362"/>
      <c r="P588" s="362"/>
      <c r="Q588" s="362"/>
      <c r="R588" s="362"/>
      <c r="S588" s="362"/>
      <c r="T588" s="362"/>
      <c r="U588" s="362"/>
      <c r="V588" s="362"/>
    </row>
    <row r="589">
      <c r="A589" s="328"/>
      <c r="B589" s="362"/>
      <c r="C589" s="362"/>
      <c r="D589" s="362"/>
      <c r="E589" s="362"/>
      <c r="F589" s="362"/>
      <c r="G589" s="362"/>
      <c r="H589" s="362"/>
      <c r="I589" s="362"/>
      <c r="J589" s="362"/>
      <c r="K589" s="362"/>
      <c r="L589" s="362"/>
      <c r="M589" s="362"/>
      <c r="N589" s="362"/>
      <c r="O589" s="362"/>
      <c r="P589" s="362"/>
      <c r="Q589" s="362"/>
      <c r="R589" s="362"/>
      <c r="S589" s="362"/>
      <c r="T589" s="362"/>
      <c r="U589" s="362"/>
      <c r="V589" s="362"/>
    </row>
    <row r="590">
      <c r="A590" s="328"/>
      <c r="B590" s="362"/>
      <c r="C590" s="362"/>
      <c r="D590" s="362"/>
      <c r="E590" s="362"/>
      <c r="F590" s="362"/>
      <c r="G590" s="362"/>
      <c r="H590" s="362"/>
      <c r="I590" s="362"/>
      <c r="J590" s="362"/>
      <c r="K590" s="362"/>
      <c r="L590" s="362"/>
      <c r="M590" s="362"/>
      <c r="N590" s="362"/>
      <c r="O590" s="362"/>
      <c r="P590" s="362"/>
      <c r="Q590" s="362"/>
      <c r="R590" s="362"/>
      <c r="S590" s="362"/>
      <c r="T590" s="362"/>
      <c r="U590" s="362"/>
      <c r="V590" s="362"/>
    </row>
    <row r="591">
      <c r="A591" s="328"/>
      <c r="B591" s="362"/>
      <c r="C591" s="362"/>
      <c r="D591" s="362"/>
      <c r="E591" s="362"/>
      <c r="F591" s="362"/>
      <c r="G591" s="362"/>
      <c r="H591" s="362"/>
      <c r="I591" s="362"/>
      <c r="J591" s="362"/>
      <c r="K591" s="362"/>
      <c r="L591" s="362"/>
      <c r="M591" s="362"/>
      <c r="N591" s="362"/>
      <c r="O591" s="362"/>
      <c r="P591" s="362"/>
      <c r="Q591" s="362"/>
      <c r="R591" s="362"/>
      <c r="S591" s="362"/>
      <c r="T591" s="362"/>
      <c r="U591" s="362"/>
      <c r="V591" s="362"/>
    </row>
    <row r="592">
      <c r="A592" s="328"/>
      <c r="B592" s="362"/>
      <c r="C592" s="362"/>
      <c r="D592" s="362"/>
      <c r="E592" s="362"/>
      <c r="F592" s="362"/>
      <c r="G592" s="362"/>
      <c r="H592" s="362"/>
      <c r="I592" s="362"/>
      <c r="J592" s="362"/>
      <c r="K592" s="362"/>
      <c r="L592" s="362"/>
      <c r="M592" s="362"/>
      <c r="N592" s="362"/>
      <c r="O592" s="362"/>
      <c r="P592" s="362"/>
      <c r="Q592" s="362"/>
      <c r="R592" s="362"/>
      <c r="S592" s="362"/>
      <c r="T592" s="362"/>
      <c r="U592" s="362"/>
      <c r="V592" s="362"/>
    </row>
    <row r="593">
      <c r="A593" s="328"/>
      <c r="B593" s="362"/>
      <c r="C593" s="362"/>
      <c r="D593" s="362"/>
      <c r="E593" s="362"/>
      <c r="F593" s="362"/>
      <c r="G593" s="362"/>
      <c r="H593" s="362"/>
      <c r="I593" s="362"/>
      <c r="J593" s="362"/>
      <c r="K593" s="362"/>
      <c r="L593" s="362"/>
      <c r="M593" s="362"/>
      <c r="N593" s="362"/>
      <c r="O593" s="362"/>
      <c r="P593" s="362"/>
      <c r="Q593" s="362"/>
      <c r="R593" s="362"/>
      <c r="S593" s="362"/>
      <c r="T593" s="362"/>
      <c r="U593" s="362"/>
      <c r="V593" s="362"/>
    </row>
    <row r="594">
      <c r="A594" s="328"/>
      <c r="B594" s="362"/>
      <c r="C594" s="362"/>
      <c r="D594" s="362"/>
      <c r="E594" s="362"/>
      <c r="F594" s="362"/>
      <c r="G594" s="362"/>
      <c r="H594" s="362"/>
      <c r="I594" s="362"/>
      <c r="J594" s="362"/>
      <c r="K594" s="362"/>
      <c r="L594" s="362"/>
      <c r="M594" s="362"/>
      <c r="N594" s="362"/>
      <c r="O594" s="362"/>
      <c r="P594" s="362"/>
      <c r="Q594" s="362"/>
      <c r="R594" s="362"/>
      <c r="S594" s="362"/>
      <c r="T594" s="362"/>
      <c r="U594" s="362"/>
      <c r="V594" s="362"/>
    </row>
    <row r="595">
      <c r="A595" s="328"/>
      <c r="B595" s="362"/>
      <c r="C595" s="362"/>
      <c r="D595" s="362"/>
      <c r="E595" s="362"/>
      <c r="F595" s="362"/>
      <c r="G595" s="362"/>
      <c r="H595" s="362"/>
      <c r="I595" s="362"/>
      <c r="J595" s="362"/>
      <c r="K595" s="362"/>
      <c r="L595" s="362"/>
      <c r="M595" s="362"/>
      <c r="N595" s="362"/>
      <c r="O595" s="362"/>
      <c r="P595" s="362"/>
      <c r="Q595" s="362"/>
      <c r="R595" s="362"/>
      <c r="S595" s="362"/>
      <c r="T595" s="362"/>
      <c r="U595" s="362"/>
      <c r="V595" s="362"/>
    </row>
    <row r="596">
      <c r="A596" s="328"/>
      <c r="B596" s="362"/>
      <c r="C596" s="362"/>
      <c r="D596" s="362"/>
      <c r="E596" s="362"/>
      <c r="F596" s="362"/>
      <c r="G596" s="362"/>
      <c r="H596" s="362"/>
      <c r="I596" s="362"/>
      <c r="J596" s="362"/>
      <c r="K596" s="362"/>
      <c r="L596" s="362"/>
      <c r="M596" s="362"/>
      <c r="N596" s="362"/>
      <c r="O596" s="362"/>
      <c r="P596" s="362"/>
      <c r="Q596" s="362"/>
      <c r="R596" s="362"/>
      <c r="S596" s="362"/>
      <c r="T596" s="362"/>
      <c r="U596" s="362"/>
      <c r="V596" s="362"/>
    </row>
    <row r="597">
      <c r="A597" s="328"/>
      <c r="B597" s="362"/>
      <c r="C597" s="362"/>
      <c r="D597" s="362"/>
      <c r="E597" s="362"/>
      <c r="F597" s="362"/>
      <c r="G597" s="362"/>
      <c r="H597" s="362"/>
      <c r="I597" s="362"/>
      <c r="J597" s="362"/>
      <c r="K597" s="362"/>
      <c r="L597" s="362"/>
      <c r="M597" s="362"/>
      <c r="N597" s="362"/>
      <c r="O597" s="362"/>
      <c r="P597" s="362"/>
      <c r="Q597" s="362"/>
      <c r="R597" s="362"/>
      <c r="S597" s="362"/>
      <c r="T597" s="362"/>
      <c r="U597" s="362"/>
      <c r="V597" s="362"/>
    </row>
    <row r="598">
      <c r="A598" s="328"/>
      <c r="B598" s="362"/>
      <c r="C598" s="362"/>
      <c r="D598" s="362"/>
      <c r="E598" s="362"/>
      <c r="F598" s="362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</row>
    <row r="599">
      <c r="A599" s="328"/>
      <c r="B599" s="362"/>
      <c r="C599" s="362"/>
      <c r="D599" s="362"/>
      <c r="E599" s="362"/>
      <c r="F599" s="362"/>
      <c r="G599" s="362"/>
      <c r="H599" s="362"/>
      <c r="I599" s="362"/>
      <c r="J599" s="362"/>
      <c r="K599" s="362"/>
      <c r="L599" s="362"/>
      <c r="M599" s="362"/>
      <c r="N599" s="362"/>
      <c r="O599" s="362"/>
      <c r="P599" s="362"/>
      <c r="Q599" s="362"/>
      <c r="R599" s="362"/>
      <c r="S599" s="362"/>
      <c r="T599" s="362"/>
      <c r="U599" s="362"/>
      <c r="V599" s="362"/>
    </row>
    <row r="600">
      <c r="A600" s="328"/>
      <c r="B600" s="362"/>
      <c r="C600" s="362"/>
      <c r="D600" s="362"/>
      <c r="E600" s="362"/>
      <c r="F600" s="362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  <c r="U600" s="362"/>
      <c r="V600" s="362"/>
    </row>
    <row r="601">
      <c r="A601" s="328"/>
      <c r="B601" s="362"/>
      <c r="C601" s="362"/>
      <c r="D601" s="362"/>
      <c r="E601" s="362"/>
      <c r="F601" s="362"/>
      <c r="G601" s="362"/>
      <c r="H601" s="362"/>
      <c r="I601" s="362"/>
      <c r="J601" s="362"/>
      <c r="K601" s="362"/>
      <c r="L601" s="362"/>
      <c r="M601" s="362"/>
      <c r="N601" s="362"/>
      <c r="O601" s="362"/>
      <c r="P601" s="362"/>
      <c r="Q601" s="362"/>
      <c r="R601" s="362"/>
      <c r="S601" s="362"/>
      <c r="T601" s="362"/>
      <c r="U601" s="362"/>
      <c r="V601" s="362"/>
    </row>
    <row r="602">
      <c r="A602" s="328"/>
      <c r="B602" s="362"/>
      <c r="C602" s="362"/>
      <c r="D602" s="362"/>
      <c r="E602" s="362"/>
      <c r="F602" s="362"/>
      <c r="G602" s="362"/>
      <c r="H602" s="362"/>
      <c r="I602" s="362"/>
      <c r="J602" s="362"/>
      <c r="K602" s="362"/>
      <c r="L602" s="362"/>
      <c r="M602" s="362"/>
      <c r="N602" s="362"/>
      <c r="O602" s="362"/>
      <c r="P602" s="362"/>
      <c r="Q602" s="362"/>
      <c r="R602" s="362"/>
      <c r="S602" s="362"/>
      <c r="T602" s="362"/>
      <c r="U602" s="362"/>
      <c r="V602" s="362"/>
    </row>
    <row r="603">
      <c r="A603" s="328"/>
      <c r="B603" s="362"/>
      <c r="C603" s="362"/>
      <c r="D603" s="362"/>
      <c r="E603" s="362"/>
      <c r="F603" s="362"/>
      <c r="G603" s="362"/>
      <c r="H603" s="362"/>
      <c r="I603" s="362"/>
      <c r="J603" s="362"/>
      <c r="K603" s="362"/>
      <c r="L603" s="362"/>
      <c r="M603" s="362"/>
      <c r="N603" s="362"/>
      <c r="O603" s="362"/>
      <c r="P603" s="362"/>
      <c r="Q603" s="362"/>
      <c r="R603" s="362"/>
      <c r="S603" s="362"/>
      <c r="T603" s="362"/>
      <c r="U603" s="362"/>
      <c r="V603" s="362"/>
    </row>
    <row r="604">
      <c r="A604" s="328"/>
      <c r="B604" s="362"/>
      <c r="C604" s="362"/>
      <c r="D604" s="362"/>
      <c r="E604" s="362"/>
      <c r="F604" s="362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</row>
    <row r="605">
      <c r="A605" s="328"/>
      <c r="B605" s="362"/>
      <c r="C605" s="362"/>
      <c r="D605" s="362"/>
      <c r="E605" s="362"/>
      <c r="F605" s="362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</row>
    <row r="606">
      <c r="A606" s="328"/>
      <c r="B606" s="362"/>
      <c r="C606" s="362"/>
      <c r="D606" s="362"/>
      <c r="E606" s="362"/>
      <c r="F606" s="362"/>
      <c r="G606" s="362"/>
      <c r="H606" s="362"/>
      <c r="I606" s="362"/>
      <c r="J606" s="362"/>
      <c r="K606" s="362"/>
      <c r="L606" s="362"/>
      <c r="M606" s="362"/>
      <c r="N606" s="362"/>
      <c r="O606" s="362"/>
      <c r="P606" s="362"/>
      <c r="Q606" s="362"/>
      <c r="R606" s="362"/>
      <c r="S606" s="362"/>
      <c r="T606" s="362"/>
      <c r="U606" s="362"/>
      <c r="V606" s="362"/>
    </row>
    <row r="607">
      <c r="A607" s="328"/>
      <c r="B607" s="362"/>
      <c r="C607" s="362"/>
      <c r="D607" s="362"/>
      <c r="E607" s="362"/>
      <c r="F607" s="362"/>
      <c r="G607" s="362"/>
      <c r="H607" s="362"/>
      <c r="I607" s="362"/>
      <c r="J607" s="362"/>
      <c r="K607" s="362"/>
      <c r="L607" s="362"/>
      <c r="M607" s="362"/>
      <c r="N607" s="362"/>
      <c r="O607" s="362"/>
      <c r="P607" s="362"/>
      <c r="Q607" s="362"/>
      <c r="R607" s="362"/>
      <c r="S607" s="362"/>
      <c r="T607" s="362"/>
      <c r="U607" s="362"/>
      <c r="V607" s="362"/>
    </row>
    <row r="608">
      <c r="A608" s="328"/>
      <c r="B608" s="362"/>
      <c r="C608" s="362"/>
      <c r="D608" s="362"/>
      <c r="E608" s="362"/>
      <c r="F608" s="362"/>
      <c r="G608" s="362"/>
      <c r="H608" s="362"/>
      <c r="I608" s="362"/>
      <c r="J608" s="362"/>
      <c r="K608" s="362"/>
      <c r="L608" s="362"/>
      <c r="M608" s="362"/>
      <c r="N608" s="362"/>
      <c r="O608" s="362"/>
      <c r="P608" s="362"/>
      <c r="Q608" s="362"/>
      <c r="R608" s="362"/>
      <c r="S608" s="362"/>
      <c r="T608" s="362"/>
      <c r="U608" s="362"/>
      <c r="V608" s="362"/>
    </row>
    <row r="609">
      <c r="A609" s="328"/>
      <c r="B609" s="362"/>
      <c r="C609" s="362"/>
      <c r="D609" s="362"/>
      <c r="E609" s="362"/>
      <c r="F609" s="362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</row>
    <row r="610">
      <c r="A610" s="328"/>
      <c r="B610" s="362"/>
      <c r="C610" s="362"/>
      <c r="D610" s="362"/>
      <c r="E610" s="362"/>
      <c r="F610" s="362"/>
      <c r="G610" s="362"/>
      <c r="H610" s="362"/>
      <c r="I610" s="362"/>
      <c r="J610" s="362"/>
      <c r="K610" s="362"/>
      <c r="L610" s="362"/>
      <c r="M610" s="362"/>
      <c r="N610" s="362"/>
      <c r="O610" s="362"/>
      <c r="P610" s="362"/>
      <c r="Q610" s="362"/>
      <c r="R610" s="362"/>
      <c r="S610" s="362"/>
      <c r="T610" s="362"/>
      <c r="U610" s="362"/>
      <c r="V610" s="362"/>
    </row>
    <row r="611">
      <c r="A611" s="328"/>
      <c r="B611" s="362"/>
      <c r="C611" s="362"/>
      <c r="D611" s="362"/>
      <c r="E611" s="362"/>
      <c r="F611" s="362"/>
      <c r="G611" s="362"/>
      <c r="H611" s="362"/>
      <c r="I611" s="362"/>
      <c r="J611" s="362"/>
      <c r="K611" s="362"/>
      <c r="L611" s="362"/>
      <c r="M611" s="362"/>
      <c r="N611" s="362"/>
      <c r="O611" s="362"/>
      <c r="P611" s="362"/>
      <c r="Q611" s="362"/>
      <c r="R611" s="362"/>
      <c r="S611" s="362"/>
      <c r="T611" s="362"/>
      <c r="U611" s="362"/>
      <c r="V611" s="362"/>
    </row>
    <row r="612">
      <c r="A612" s="328"/>
      <c r="B612" s="362"/>
      <c r="C612" s="362"/>
      <c r="D612" s="362"/>
      <c r="E612" s="362"/>
      <c r="F612" s="362"/>
      <c r="G612" s="362"/>
      <c r="H612" s="362"/>
      <c r="I612" s="362"/>
      <c r="J612" s="362"/>
      <c r="K612" s="362"/>
      <c r="L612" s="362"/>
      <c r="M612" s="362"/>
      <c r="N612" s="362"/>
      <c r="O612" s="362"/>
      <c r="P612" s="362"/>
      <c r="Q612" s="362"/>
      <c r="R612" s="362"/>
      <c r="S612" s="362"/>
      <c r="T612" s="362"/>
      <c r="U612" s="362"/>
      <c r="V612" s="362"/>
    </row>
    <row r="613">
      <c r="A613" s="328"/>
      <c r="B613" s="362"/>
      <c r="C613" s="362"/>
      <c r="D613" s="362"/>
      <c r="E613" s="362"/>
      <c r="F613" s="362"/>
      <c r="G613" s="362"/>
      <c r="H613" s="362"/>
      <c r="I613" s="362"/>
      <c r="J613" s="362"/>
      <c r="K613" s="362"/>
      <c r="L613" s="362"/>
      <c r="M613" s="362"/>
      <c r="N613" s="362"/>
      <c r="O613" s="362"/>
      <c r="P613" s="362"/>
      <c r="Q613" s="362"/>
      <c r="R613" s="362"/>
      <c r="S613" s="362"/>
      <c r="T613" s="362"/>
      <c r="U613" s="362"/>
      <c r="V613" s="362"/>
    </row>
    <row r="614">
      <c r="A614" s="328"/>
      <c r="B614" s="362"/>
      <c r="C614" s="362"/>
      <c r="D614" s="362"/>
      <c r="E614" s="362"/>
      <c r="F614" s="362"/>
      <c r="G614" s="362"/>
      <c r="H614" s="362"/>
      <c r="I614" s="362"/>
      <c r="J614" s="362"/>
      <c r="K614" s="362"/>
      <c r="L614" s="362"/>
      <c r="M614" s="362"/>
      <c r="N614" s="362"/>
      <c r="O614" s="362"/>
      <c r="P614" s="362"/>
      <c r="Q614" s="362"/>
      <c r="R614" s="362"/>
      <c r="S614" s="362"/>
      <c r="T614" s="362"/>
      <c r="U614" s="362"/>
      <c r="V614" s="362"/>
    </row>
    <row r="615">
      <c r="A615" s="328"/>
      <c r="B615" s="362"/>
      <c r="C615" s="362"/>
      <c r="D615" s="362"/>
      <c r="E615" s="362"/>
      <c r="F615" s="362"/>
      <c r="G615" s="362"/>
      <c r="H615" s="362"/>
      <c r="I615" s="362"/>
      <c r="J615" s="362"/>
      <c r="K615" s="362"/>
      <c r="L615" s="362"/>
      <c r="M615" s="362"/>
      <c r="N615" s="362"/>
      <c r="O615" s="362"/>
      <c r="P615" s="362"/>
      <c r="Q615" s="362"/>
      <c r="R615" s="362"/>
      <c r="S615" s="362"/>
      <c r="T615" s="362"/>
      <c r="U615" s="362"/>
      <c r="V615" s="362"/>
    </row>
    <row r="616">
      <c r="A616" s="328"/>
      <c r="B616" s="362"/>
      <c r="C616" s="362"/>
      <c r="D616" s="362"/>
      <c r="E616" s="362"/>
      <c r="F616" s="362"/>
      <c r="G616" s="362"/>
      <c r="H616" s="362"/>
      <c r="I616" s="362"/>
      <c r="J616" s="362"/>
      <c r="K616" s="362"/>
      <c r="L616" s="362"/>
      <c r="M616" s="362"/>
      <c r="N616" s="362"/>
      <c r="O616" s="362"/>
      <c r="P616" s="362"/>
      <c r="Q616" s="362"/>
      <c r="R616" s="362"/>
      <c r="S616" s="362"/>
      <c r="T616" s="362"/>
      <c r="U616" s="362"/>
      <c r="V616" s="362"/>
    </row>
    <row r="617">
      <c r="A617" s="328"/>
      <c r="B617" s="362"/>
      <c r="C617" s="362"/>
      <c r="D617" s="362"/>
      <c r="E617" s="362"/>
      <c r="F617" s="362"/>
      <c r="G617" s="362"/>
      <c r="H617" s="362"/>
      <c r="I617" s="362"/>
      <c r="J617" s="362"/>
      <c r="K617" s="362"/>
      <c r="L617" s="362"/>
      <c r="M617" s="362"/>
      <c r="N617" s="362"/>
      <c r="O617" s="362"/>
      <c r="P617" s="362"/>
      <c r="Q617" s="362"/>
      <c r="R617" s="362"/>
      <c r="S617" s="362"/>
      <c r="T617" s="362"/>
      <c r="U617" s="362"/>
      <c r="V617" s="362"/>
    </row>
    <row r="618">
      <c r="A618" s="328"/>
      <c r="B618" s="362"/>
      <c r="C618" s="362"/>
      <c r="D618" s="362"/>
      <c r="E618" s="362"/>
      <c r="F618" s="362"/>
      <c r="G618" s="362"/>
      <c r="H618" s="362"/>
      <c r="I618" s="362"/>
      <c r="J618" s="362"/>
      <c r="K618" s="362"/>
      <c r="L618" s="362"/>
      <c r="M618" s="362"/>
      <c r="N618" s="362"/>
      <c r="O618" s="362"/>
      <c r="P618" s="362"/>
      <c r="Q618" s="362"/>
      <c r="R618" s="362"/>
      <c r="S618" s="362"/>
      <c r="T618" s="362"/>
      <c r="U618" s="362"/>
      <c r="V618" s="362"/>
    </row>
    <row r="619">
      <c r="A619" s="328"/>
      <c r="B619" s="362"/>
      <c r="C619" s="362"/>
      <c r="D619" s="362"/>
      <c r="E619" s="362"/>
      <c r="F619" s="362"/>
      <c r="G619" s="362"/>
      <c r="H619" s="362"/>
      <c r="I619" s="362"/>
      <c r="J619" s="362"/>
      <c r="K619" s="362"/>
      <c r="L619" s="362"/>
      <c r="M619" s="362"/>
      <c r="N619" s="362"/>
      <c r="O619" s="362"/>
      <c r="P619" s="362"/>
      <c r="Q619" s="362"/>
      <c r="R619" s="362"/>
      <c r="S619" s="362"/>
      <c r="T619" s="362"/>
      <c r="U619" s="362"/>
      <c r="V619" s="362"/>
    </row>
    <row r="620">
      <c r="A620" s="328"/>
      <c r="B620" s="362"/>
      <c r="C620" s="362"/>
      <c r="D620" s="362"/>
      <c r="E620" s="362"/>
      <c r="F620" s="362"/>
      <c r="G620" s="362"/>
      <c r="H620" s="362"/>
      <c r="I620" s="362"/>
      <c r="J620" s="362"/>
      <c r="K620" s="362"/>
      <c r="L620" s="362"/>
      <c r="M620" s="362"/>
      <c r="N620" s="362"/>
      <c r="O620" s="362"/>
      <c r="P620" s="362"/>
      <c r="Q620" s="362"/>
      <c r="R620" s="362"/>
      <c r="S620" s="362"/>
      <c r="T620" s="362"/>
      <c r="U620" s="362"/>
      <c r="V620" s="362"/>
    </row>
    <row r="621">
      <c r="A621" s="328"/>
      <c r="B621" s="362"/>
      <c r="C621" s="362"/>
      <c r="D621" s="362"/>
      <c r="E621" s="362"/>
      <c r="F621" s="362"/>
      <c r="G621" s="362"/>
      <c r="H621" s="362"/>
      <c r="I621" s="362"/>
      <c r="J621" s="362"/>
      <c r="K621" s="362"/>
      <c r="L621" s="362"/>
      <c r="M621" s="362"/>
      <c r="N621" s="362"/>
      <c r="O621" s="362"/>
      <c r="P621" s="362"/>
      <c r="Q621" s="362"/>
      <c r="R621" s="362"/>
      <c r="S621" s="362"/>
      <c r="T621" s="362"/>
      <c r="U621" s="362"/>
      <c r="V621" s="362"/>
    </row>
    <row r="622">
      <c r="A622" s="328"/>
      <c r="B622" s="362"/>
      <c r="C622" s="362"/>
      <c r="D622" s="362"/>
      <c r="E622" s="362"/>
      <c r="F622" s="362"/>
      <c r="G622" s="362"/>
      <c r="H622" s="362"/>
      <c r="I622" s="362"/>
      <c r="J622" s="362"/>
      <c r="K622" s="362"/>
      <c r="L622" s="362"/>
      <c r="M622" s="362"/>
      <c r="N622" s="362"/>
      <c r="O622" s="362"/>
      <c r="P622" s="362"/>
      <c r="Q622" s="362"/>
      <c r="R622" s="362"/>
      <c r="S622" s="362"/>
      <c r="T622" s="362"/>
      <c r="U622" s="362"/>
      <c r="V622" s="362"/>
    </row>
    <row r="623">
      <c r="A623" s="328"/>
      <c r="B623" s="362"/>
      <c r="C623" s="362"/>
      <c r="D623" s="362"/>
      <c r="E623" s="362"/>
      <c r="F623" s="362"/>
      <c r="G623" s="362"/>
      <c r="H623" s="362"/>
      <c r="I623" s="362"/>
      <c r="J623" s="362"/>
      <c r="K623" s="362"/>
      <c r="L623" s="362"/>
      <c r="M623" s="362"/>
      <c r="N623" s="362"/>
      <c r="O623" s="362"/>
      <c r="P623" s="362"/>
      <c r="Q623" s="362"/>
      <c r="R623" s="362"/>
      <c r="S623" s="362"/>
      <c r="T623" s="362"/>
      <c r="U623" s="362"/>
      <c r="V623" s="362"/>
    </row>
    <row r="624">
      <c r="A624" s="328"/>
      <c r="B624" s="362"/>
      <c r="C624" s="362"/>
      <c r="D624" s="362"/>
      <c r="E624" s="362"/>
      <c r="F624" s="362"/>
      <c r="G624" s="362"/>
      <c r="H624" s="362"/>
      <c r="I624" s="362"/>
      <c r="J624" s="362"/>
      <c r="K624" s="362"/>
      <c r="L624" s="362"/>
      <c r="M624" s="362"/>
      <c r="N624" s="362"/>
      <c r="O624" s="362"/>
      <c r="P624" s="362"/>
      <c r="Q624" s="362"/>
      <c r="R624" s="362"/>
      <c r="S624" s="362"/>
      <c r="T624" s="362"/>
      <c r="U624" s="362"/>
      <c r="V624" s="362"/>
    </row>
    <row r="625">
      <c r="A625" s="328"/>
      <c r="B625" s="362"/>
      <c r="C625" s="362"/>
      <c r="D625" s="362"/>
      <c r="E625" s="362"/>
      <c r="F625" s="362"/>
      <c r="G625" s="362"/>
      <c r="H625" s="362"/>
      <c r="I625" s="362"/>
      <c r="J625" s="362"/>
      <c r="K625" s="362"/>
      <c r="L625" s="362"/>
      <c r="M625" s="362"/>
      <c r="N625" s="362"/>
      <c r="O625" s="362"/>
      <c r="P625" s="362"/>
      <c r="Q625" s="362"/>
      <c r="R625" s="362"/>
      <c r="S625" s="362"/>
      <c r="T625" s="362"/>
      <c r="U625" s="362"/>
      <c r="V625" s="362"/>
    </row>
    <row r="626">
      <c r="A626" s="328"/>
      <c r="B626" s="362"/>
      <c r="C626" s="362"/>
      <c r="D626" s="362"/>
      <c r="E626" s="362"/>
      <c r="F626" s="362"/>
      <c r="G626" s="362"/>
      <c r="H626" s="362"/>
      <c r="I626" s="362"/>
      <c r="J626" s="362"/>
      <c r="K626" s="362"/>
      <c r="L626" s="362"/>
      <c r="M626" s="362"/>
      <c r="N626" s="362"/>
      <c r="O626" s="362"/>
      <c r="P626" s="362"/>
      <c r="Q626" s="362"/>
      <c r="R626" s="362"/>
      <c r="S626" s="362"/>
      <c r="T626" s="362"/>
      <c r="U626" s="362"/>
      <c r="V626" s="362"/>
    </row>
    <row r="627">
      <c r="A627" s="328"/>
      <c r="B627" s="362"/>
      <c r="C627" s="362"/>
      <c r="D627" s="362"/>
      <c r="E627" s="362"/>
      <c r="F627" s="362"/>
      <c r="G627" s="362"/>
      <c r="H627" s="362"/>
      <c r="I627" s="362"/>
      <c r="J627" s="362"/>
      <c r="K627" s="362"/>
      <c r="L627" s="362"/>
      <c r="M627" s="362"/>
      <c r="N627" s="362"/>
      <c r="O627" s="362"/>
      <c r="P627" s="362"/>
      <c r="Q627" s="362"/>
      <c r="R627" s="362"/>
      <c r="S627" s="362"/>
      <c r="T627" s="362"/>
      <c r="U627" s="362"/>
      <c r="V627" s="362"/>
    </row>
    <row r="628">
      <c r="A628" s="328"/>
      <c r="B628" s="362"/>
      <c r="C628" s="362"/>
      <c r="D628" s="362"/>
      <c r="E628" s="362"/>
      <c r="F628" s="362"/>
      <c r="G628" s="362"/>
      <c r="H628" s="362"/>
      <c r="I628" s="362"/>
      <c r="J628" s="362"/>
      <c r="K628" s="362"/>
      <c r="L628" s="362"/>
      <c r="M628" s="362"/>
      <c r="N628" s="362"/>
      <c r="O628" s="362"/>
      <c r="P628" s="362"/>
      <c r="Q628" s="362"/>
      <c r="R628" s="362"/>
      <c r="S628" s="362"/>
      <c r="T628" s="362"/>
      <c r="U628" s="362"/>
      <c r="V628" s="362"/>
    </row>
    <row r="629">
      <c r="A629" s="328"/>
      <c r="B629" s="362"/>
      <c r="C629" s="362"/>
      <c r="D629" s="362"/>
      <c r="E629" s="362"/>
      <c r="F629" s="362"/>
      <c r="G629" s="362"/>
      <c r="H629" s="362"/>
      <c r="I629" s="362"/>
      <c r="J629" s="362"/>
      <c r="K629" s="362"/>
      <c r="L629" s="362"/>
      <c r="M629" s="362"/>
      <c r="N629" s="362"/>
      <c r="O629" s="362"/>
      <c r="P629" s="362"/>
      <c r="Q629" s="362"/>
      <c r="R629" s="362"/>
      <c r="S629" s="362"/>
      <c r="T629" s="362"/>
      <c r="U629" s="362"/>
      <c r="V629" s="362"/>
    </row>
    <row r="630">
      <c r="A630" s="328"/>
      <c r="B630" s="362"/>
      <c r="C630" s="362"/>
      <c r="D630" s="362"/>
      <c r="E630" s="362"/>
      <c r="F630" s="362"/>
      <c r="G630" s="362"/>
      <c r="H630" s="362"/>
      <c r="I630" s="362"/>
      <c r="J630" s="362"/>
      <c r="K630" s="362"/>
      <c r="L630" s="362"/>
      <c r="M630" s="362"/>
      <c r="N630" s="362"/>
      <c r="O630" s="362"/>
      <c r="P630" s="362"/>
      <c r="Q630" s="362"/>
      <c r="R630" s="362"/>
      <c r="S630" s="362"/>
      <c r="T630" s="362"/>
      <c r="U630" s="362"/>
      <c r="V630" s="362"/>
    </row>
    <row r="631">
      <c r="A631" s="328"/>
      <c r="B631" s="362"/>
      <c r="C631" s="362"/>
      <c r="D631" s="362"/>
      <c r="E631" s="362"/>
      <c r="F631" s="362"/>
      <c r="G631" s="362"/>
      <c r="H631" s="362"/>
      <c r="I631" s="362"/>
      <c r="J631" s="362"/>
      <c r="K631" s="362"/>
      <c r="L631" s="362"/>
      <c r="M631" s="362"/>
      <c r="N631" s="362"/>
      <c r="O631" s="362"/>
      <c r="P631" s="362"/>
      <c r="Q631" s="362"/>
      <c r="R631" s="362"/>
      <c r="S631" s="362"/>
      <c r="T631" s="362"/>
      <c r="U631" s="362"/>
      <c r="V631" s="362"/>
    </row>
    <row r="632">
      <c r="A632" s="328"/>
      <c r="B632" s="362"/>
      <c r="C632" s="362"/>
      <c r="D632" s="362"/>
      <c r="E632" s="362"/>
      <c r="F632" s="362"/>
      <c r="G632" s="362"/>
      <c r="H632" s="362"/>
      <c r="I632" s="362"/>
      <c r="J632" s="362"/>
      <c r="K632" s="362"/>
      <c r="L632" s="362"/>
      <c r="M632" s="362"/>
      <c r="N632" s="362"/>
      <c r="O632" s="362"/>
      <c r="P632" s="362"/>
      <c r="Q632" s="362"/>
      <c r="R632" s="362"/>
      <c r="S632" s="362"/>
      <c r="T632" s="362"/>
      <c r="U632" s="362"/>
      <c r="V632" s="362"/>
    </row>
    <row r="633">
      <c r="A633" s="328"/>
      <c r="B633" s="362"/>
      <c r="C633" s="362"/>
      <c r="D633" s="362"/>
      <c r="E633" s="362"/>
      <c r="F633" s="362"/>
      <c r="G633" s="362"/>
      <c r="H633" s="362"/>
      <c r="I633" s="362"/>
      <c r="J633" s="362"/>
      <c r="K633" s="362"/>
      <c r="L633" s="362"/>
      <c r="M633" s="362"/>
      <c r="N633" s="362"/>
      <c r="O633" s="362"/>
      <c r="P633" s="362"/>
      <c r="Q633" s="362"/>
      <c r="R633" s="362"/>
      <c r="S633" s="362"/>
      <c r="T633" s="362"/>
      <c r="U633" s="362"/>
      <c r="V633" s="362"/>
    </row>
    <row r="634">
      <c r="A634" s="328"/>
      <c r="B634" s="362"/>
      <c r="C634" s="362"/>
      <c r="D634" s="362"/>
      <c r="E634" s="362"/>
      <c r="F634" s="362"/>
      <c r="G634" s="362"/>
      <c r="H634" s="362"/>
      <c r="I634" s="362"/>
      <c r="J634" s="362"/>
      <c r="K634" s="362"/>
      <c r="L634" s="362"/>
      <c r="M634" s="362"/>
      <c r="N634" s="362"/>
      <c r="O634" s="362"/>
      <c r="P634" s="362"/>
      <c r="Q634" s="362"/>
      <c r="R634" s="362"/>
      <c r="S634" s="362"/>
      <c r="T634" s="362"/>
      <c r="U634" s="362"/>
      <c r="V634" s="362"/>
    </row>
    <row r="635">
      <c r="A635" s="328"/>
      <c r="B635" s="362"/>
      <c r="C635" s="362"/>
      <c r="D635" s="362"/>
      <c r="E635" s="362"/>
      <c r="F635" s="362"/>
      <c r="G635" s="362"/>
      <c r="H635" s="362"/>
      <c r="I635" s="362"/>
      <c r="J635" s="362"/>
      <c r="K635" s="362"/>
      <c r="L635" s="362"/>
      <c r="M635" s="362"/>
      <c r="N635" s="362"/>
      <c r="O635" s="362"/>
      <c r="P635" s="362"/>
      <c r="Q635" s="362"/>
      <c r="R635" s="362"/>
      <c r="S635" s="362"/>
      <c r="T635" s="362"/>
      <c r="U635" s="362"/>
      <c r="V635" s="362"/>
    </row>
    <row r="636">
      <c r="A636" s="328"/>
      <c r="B636" s="362"/>
      <c r="C636" s="362"/>
      <c r="D636" s="362"/>
      <c r="E636" s="362"/>
      <c r="F636" s="362"/>
      <c r="G636" s="362"/>
      <c r="H636" s="362"/>
      <c r="I636" s="362"/>
      <c r="J636" s="362"/>
      <c r="K636" s="362"/>
      <c r="L636" s="362"/>
      <c r="M636" s="362"/>
      <c r="N636" s="362"/>
      <c r="O636" s="362"/>
      <c r="P636" s="362"/>
      <c r="Q636" s="362"/>
      <c r="R636" s="362"/>
      <c r="S636" s="362"/>
      <c r="T636" s="362"/>
      <c r="U636" s="362"/>
      <c r="V636" s="362"/>
    </row>
    <row r="637">
      <c r="A637" s="328"/>
      <c r="B637" s="362"/>
      <c r="C637" s="362"/>
      <c r="D637" s="362"/>
      <c r="E637" s="362"/>
      <c r="F637" s="362"/>
      <c r="G637" s="362"/>
      <c r="H637" s="362"/>
      <c r="I637" s="362"/>
      <c r="J637" s="362"/>
      <c r="K637" s="362"/>
      <c r="L637" s="362"/>
      <c r="M637" s="362"/>
      <c r="N637" s="362"/>
      <c r="O637" s="362"/>
      <c r="P637" s="362"/>
      <c r="Q637" s="362"/>
      <c r="R637" s="362"/>
      <c r="S637" s="362"/>
      <c r="T637" s="362"/>
      <c r="U637" s="362"/>
      <c r="V637" s="362"/>
    </row>
    <row r="638">
      <c r="A638" s="328"/>
      <c r="B638" s="362"/>
      <c r="C638" s="362"/>
      <c r="D638" s="362"/>
      <c r="E638" s="362"/>
      <c r="F638" s="362"/>
      <c r="G638" s="362"/>
      <c r="H638" s="362"/>
      <c r="I638" s="362"/>
      <c r="J638" s="362"/>
      <c r="K638" s="362"/>
      <c r="L638" s="362"/>
      <c r="M638" s="362"/>
      <c r="N638" s="362"/>
      <c r="O638" s="362"/>
      <c r="P638" s="362"/>
      <c r="Q638" s="362"/>
      <c r="R638" s="362"/>
      <c r="S638" s="362"/>
      <c r="T638" s="362"/>
      <c r="U638" s="362"/>
      <c r="V638" s="362"/>
    </row>
    <row r="639">
      <c r="A639" s="328"/>
      <c r="B639" s="362"/>
      <c r="C639" s="362"/>
      <c r="D639" s="362"/>
      <c r="E639" s="362"/>
      <c r="F639" s="362"/>
      <c r="G639" s="362"/>
      <c r="H639" s="362"/>
      <c r="I639" s="362"/>
      <c r="J639" s="362"/>
      <c r="K639" s="362"/>
      <c r="L639" s="362"/>
      <c r="M639" s="362"/>
      <c r="N639" s="362"/>
      <c r="O639" s="362"/>
      <c r="P639" s="362"/>
      <c r="Q639" s="362"/>
      <c r="R639" s="362"/>
      <c r="S639" s="362"/>
      <c r="T639" s="362"/>
      <c r="U639" s="362"/>
      <c r="V639" s="362"/>
    </row>
    <row r="640">
      <c r="A640" s="328"/>
      <c r="B640" s="362"/>
      <c r="C640" s="362"/>
      <c r="D640" s="362"/>
      <c r="E640" s="362"/>
      <c r="F640" s="362"/>
      <c r="G640" s="362"/>
      <c r="H640" s="362"/>
      <c r="I640" s="362"/>
      <c r="J640" s="362"/>
      <c r="K640" s="362"/>
      <c r="L640" s="362"/>
      <c r="M640" s="362"/>
      <c r="N640" s="362"/>
      <c r="O640" s="362"/>
      <c r="P640" s="362"/>
      <c r="Q640" s="362"/>
      <c r="R640" s="362"/>
      <c r="S640" s="362"/>
      <c r="T640" s="362"/>
      <c r="U640" s="362"/>
      <c r="V640" s="362"/>
    </row>
    <row r="641">
      <c r="A641" s="328"/>
      <c r="B641" s="362"/>
      <c r="C641" s="362"/>
      <c r="D641" s="362"/>
      <c r="E641" s="362"/>
      <c r="F641" s="362"/>
      <c r="G641" s="362"/>
      <c r="H641" s="362"/>
      <c r="I641" s="362"/>
      <c r="J641" s="362"/>
      <c r="K641" s="362"/>
      <c r="L641" s="362"/>
      <c r="M641" s="362"/>
      <c r="N641" s="362"/>
      <c r="O641" s="362"/>
      <c r="P641" s="362"/>
      <c r="Q641" s="362"/>
      <c r="R641" s="362"/>
      <c r="S641" s="362"/>
      <c r="T641" s="362"/>
      <c r="U641" s="362"/>
      <c r="V641" s="362"/>
    </row>
    <row r="642">
      <c r="A642" s="328"/>
      <c r="B642" s="362"/>
      <c r="C642" s="362"/>
      <c r="D642" s="362"/>
      <c r="E642" s="362"/>
      <c r="F642" s="362"/>
      <c r="G642" s="362"/>
      <c r="H642" s="362"/>
      <c r="I642" s="362"/>
      <c r="J642" s="362"/>
      <c r="K642" s="362"/>
      <c r="L642" s="362"/>
      <c r="M642" s="362"/>
      <c r="N642" s="362"/>
      <c r="O642" s="362"/>
      <c r="P642" s="362"/>
      <c r="Q642" s="362"/>
      <c r="R642" s="362"/>
      <c r="S642" s="362"/>
      <c r="T642" s="362"/>
      <c r="U642" s="362"/>
      <c r="V642" s="362"/>
    </row>
    <row r="643">
      <c r="A643" s="328"/>
      <c r="B643" s="362"/>
      <c r="C643" s="362"/>
      <c r="D643" s="362"/>
      <c r="E643" s="362"/>
      <c r="F643" s="362"/>
      <c r="G643" s="362"/>
      <c r="H643" s="362"/>
      <c r="I643" s="362"/>
      <c r="J643" s="362"/>
      <c r="K643" s="362"/>
      <c r="L643" s="362"/>
      <c r="M643" s="362"/>
      <c r="N643" s="362"/>
      <c r="O643" s="362"/>
      <c r="P643" s="362"/>
      <c r="Q643" s="362"/>
      <c r="R643" s="362"/>
      <c r="S643" s="362"/>
      <c r="T643" s="362"/>
      <c r="U643" s="362"/>
      <c r="V643" s="362"/>
    </row>
    <row r="644">
      <c r="A644" s="328"/>
      <c r="B644" s="362"/>
      <c r="C644" s="362"/>
      <c r="D644" s="362"/>
      <c r="E644" s="362"/>
      <c r="F644" s="362"/>
      <c r="G644" s="362"/>
      <c r="H644" s="362"/>
      <c r="I644" s="362"/>
      <c r="J644" s="362"/>
      <c r="K644" s="362"/>
      <c r="L644" s="362"/>
      <c r="M644" s="362"/>
      <c r="N644" s="362"/>
      <c r="O644" s="362"/>
      <c r="P644" s="362"/>
      <c r="Q644" s="362"/>
      <c r="R644" s="362"/>
      <c r="S644" s="362"/>
      <c r="T644" s="362"/>
      <c r="U644" s="362"/>
      <c r="V644" s="362"/>
    </row>
    <row r="645">
      <c r="A645" s="328"/>
      <c r="B645" s="362"/>
      <c r="C645" s="362"/>
      <c r="D645" s="362"/>
      <c r="E645" s="362"/>
      <c r="F645" s="362"/>
      <c r="G645" s="362"/>
      <c r="H645" s="362"/>
      <c r="I645" s="362"/>
      <c r="J645" s="362"/>
      <c r="K645" s="362"/>
      <c r="L645" s="362"/>
      <c r="M645" s="362"/>
      <c r="N645" s="362"/>
      <c r="O645" s="362"/>
      <c r="P645" s="362"/>
      <c r="Q645" s="362"/>
      <c r="R645" s="362"/>
      <c r="S645" s="362"/>
      <c r="T645" s="362"/>
      <c r="U645" s="362"/>
      <c r="V645" s="362"/>
    </row>
    <row r="646">
      <c r="A646" s="328"/>
      <c r="B646" s="362"/>
      <c r="C646" s="362"/>
      <c r="D646" s="362"/>
      <c r="E646" s="362"/>
      <c r="F646" s="362"/>
      <c r="G646" s="362"/>
      <c r="H646" s="362"/>
      <c r="I646" s="362"/>
      <c r="J646" s="362"/>
      <c r="K646" s="362"/>
      <c r="L646" s="362"/>
      <c r="M646" s="362"/>
      <c r="N646" s="362"/>
      <c r="O646" s="362"/>
      <c r="P646" s="362"/>
      <c r="Q646" s="362"/>
      <c r="R646" s="362"/>
      <c r="S646" s="362"/>
      <c r="T646" s="362"/>
      <c r="U646" s="362"/>
      <c r="V646" s="362"/>
    </row>
    <row r="647">
      <c r="A647" s="328"/>
      <c r="B647" s="362"/>
      <c r="C647" s="362"/>
      <c r="D647" s="362"/>
      <c r="E647" s="362"/>
      <c r="F647" s="362"/>
      <c r="G647" s="362"/>
      <c r="H647" s="362"/>
      <c r="I647" s="362"/>
      <c r="J647" s="362"/>
      <c r="K647" s="362"/>
      <c r="L647" s="362"/>
      <c r="M647" s="362"/>
      <c r="N647" s="362"/>
      <c r="O647" s="362"/>
      <c r="P647" s="362"/>
      <c r="Q647" s="362"/>
      <c r="R647" s="362"/>
      <c r="S647" s="362"/>
      <c r="T647" s="362"/>
      <c r="U647" s="362"/>
      <c r="V647" s="362"/>
    </row>
    <row r="648">
      <c r="A648" s="328"/>
      <c r="B648" s="362"/>
      <c r="C648" s="362"/>
      <c r="D648" s="362"/>
      <c r="E648" s="362"/>
      <c r="F648" s="362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  <c r="S648" s="362"/>
      <c r="T648" s="362"/>
      <c r="U648" s="362"/>
      <c r="V648" s="362"/>
    </row>
    <row r="649">
      <c r="A649" s="328"/>
      <c r="B649" s="362"/>
      <c r="C649" s="362"/>
      <c r="D649" s="362"/>
      <c r="E649" s="362"/>
      <c r="F649" s="362"/>
      <c r="G649" s="362"/>
      <c r="H649" s="362"/>
      <c r="I649" s="362"/>
      <c r="J649" s="362"/>
      <c r="K649" s="362"/>
      <c r="L649" s="362"/>
      <c r="M649" s="362"/>
      <c r="N649" s="362"/>
      <c r="O649" s="362"/>
      <c r="P649" s="362"/>
      <c r="Q649" s="362"/>
      <c r="R649" s="362"/>
      <c r="S649" s="362"/>
      <c r="T649" s="362"/>
      <c r="U649" s="362"/>
      <c r="V649" s="362"/>
    </row>
    <row r="650">
      <c r="A650" s="328"/>
      <c r="B650" s="362"/>
      <c r="C650" s="362"/>
      <c r="D650" s="362"/>
      <c r="E650" s="362"/>
      <c r="F650" s="362"/>
      <c r="G650" s="362"/>
      <c r="H650" s="362"/>
      <c r="I650" s="362"/>
      <c r="J650" s="362"/>
      <c r="K650" s="362"/>
      <c r="L650" s="362"/>
      <c r="M650" s="362"/>
      <c r="N650" s="362"/>
      <c r="O650" s="362"/>
      <c r="P650" s="362"/>
      <c r="Q650" s="362"/>
      <c r="R650" s="362"/>
      <c r="S650" s="362"/>
      <c r="T650" s="362"/>
      <c r="U650" s="362"/>
      <c r="V650" s="362"/>
    </row>
    <row r="651">
      <c r="A651" s="328"/>
      <c r="B651" s="362"/>
      <c r="C651" s="362"/>
      <c r="D651" s="362"/>
      <c r="E651" s="362"/>
      <c r="F651" s="362"/>
      <c r="G651" s="362"/>
      <c r="H651" s="362"/>
      <c r="I651" s="362"/>
      <c r="J651" s="362"/>
      <c r="K651" s="362"/>
      <c r="L651" s="362"/>
      <c r="M651" s="362"/>
      <c r="N651" s="362"/>
      <c r="O651" s="362"/>
      <c r="P651" s="362"/>
      <c r="Q651" s="362"/>
      <c r="R651" s="362"/>
      <c r="S651" s="362"/>
      <c r="T651" s="362"/>
      <c r="U651" s="362"/>
      <c r="V651" s="362"/>
    </row>
    <row r="652">
      <c r="A652" s="328"/>
      <c r="B652" s="362"/>
      <c r="C652" s="362"/>
      <c r="D652" s="362"/>
      <c r="E652" s="362"/>
      <c r="F652" s="362"/>
      <c r="G652" s="362"/>
      <c r="H652" s="362"/>
      <c r="I652" s="362"/>
      <c r="J652" s="362"/>
      <c r="K652" s="362"/>
      <c r="L652" s="362"/>
      <c r="M652" s="362"/>
      <c r="N652" s="362"/>
      <c r="O652" s="362"/>
      <c r="P652" s="362"/>
      <c r="Q652" s="362"/>
      <c r="R652" s="362"/>
      <c r="S652" s="362"/>
      <c r="T652" s="362"/>
      <c r="U652" s="362"/>
      <c r="V652" s="362"/>
    </row>
    <row r="653">
      <c r="A653" s="328"/>
      <c r="B653" s="362"/>
      <c r="C653" s="362"/>
      <c r="D653" s="362"/>
      <c r="E653" s="362"/>
      <c r="F653" s="362"/>
      <c r="G653" s="362"/>
      <c r="H653" s="362"/>
      <c r="I653" s="362"/>
      <c r="J653" s="362"/>
      <c r="K653" s="362"/>
      <c r="L653" s="362"/>
      <c r="M653" s="362"/>
      <c r="N653" s="362"/>
      <c r="O653" s="362"/>
      <c r="P653" s="362"/>
      <c r="Q653" s="362"/>
      <c r="R653" s="362"/>
      <c r="S653" s="362"/>
      <c r="T653" s="362"/>
      <c r="U653" s="362"/>
      <c r="V653" s="362"/>
    </row>
    <row r="654">
      <c r="A654" s="328"/>
      <c r="B654" s="362"/>
      <c r="C654" s="362"/>
      <c r="D654" s="362"/>
      <c r="E654" s="362"/>
      <c r="F654" s="362"/>
      <c r="G654" s="362"/>
      <c r="H654" s="362"/>
      <c r="I654" s="362"/>
      <c r="J654" s="362"/>
      <c r="K654" s="362"/>
      <c r="L654" s="362"/>
      <c r="M654" s="362"/>
      <c r="N654" s="362"/>
      <c r="O654" s="362"/>
      <c r="P654" s="362"/>
      <c r="Q654" s="362"/>
      <c r="R654" s="362"/>
      <c r="S654" s="362"/>
      <c r="T654" s="362"/>
      <c r="U654" s="362"/>
      <c r="V654" s="362"/>
    </row>
    <row r="655">
      <c r="A655" s="328"/>
      <c r="B655" s="362"/>
      <c r="C655" s="362"/>
      <c r="D655" s="362"/>
      <c r="E655" s="362"/>
      <c r="F655" s="362"/>
      <c r="G655" s="362"/>
      <c r="H655" s="362"/>
      <c r="I655" s="362"/>
      <c r="J655" s="362"/>
      <c r="K655" s="362"/>
      <c r="L655" s="362"/>
      <c r="M655" s="362"/>
      <c r="N655" s="362"/>
      <c r="O655" s="362"/>
      <c r="P655" s="362"/>
      <c r="Q655" s="362"/>
      <c r="R655" s="362"/>
      <c r="S655" s="362"/>
      <c r="T655" s="362"/>
      <c r="U655" s="362"/>
      <c r="V655" s="362"/>
    </row>
    <row r="656">
      <c r="A656" s="328"/>
      <c r="B656" s="362"/>
      <c r="C656" s="362"/>
      <c r="D656" s="362"/>
      <c r="E656" s="362"/>
      <c r="F656" s="362"/>
      <c r="G656" s="362"/>
      <c r="H656" s="362"/>
      <c r="I656" s="362"/>
      <c r="J656" s="362"/>
      <c r="K656" s="362"/>
      <c r="L656" s="362"/>
      <c r="M656" s="362"/>
      <c r="N656" s="362"/>
      <c r="O656" s="362"/>
      <c r="P656" s="362"/>
      <c r="Q656" s="362"/>
      <c r="R656" s="362"/>
      <c r="S656" s="362"/>
      <c r="T656" s="362"/>
      <c r="U656" s="362"/>
      <c r="V656" s="362"/>
    </row>
    <row r="657">
      <c r="A657" s="328"/>
      <c r="B657" s="362"/>
      <c r="C657" s="362"/>
      <c r="D657" s="362"/>
      <c r="E657" s="362"/>
      <c r="F657" s="362"/>
      <c r="G657" s="362"/>
      <c r="H657" s="362"/>
      <c r="I657" s="362"/>
      <c r="J657" s="362"/>
      <c r="K657" s="362"/>
      <c r="L657" s="362"/>
      <c r="M657" s="362"/>
      <c r="N657" s="362"/>
      <c r="O657" s="362"/>
      <c r="P657" s="362"/>
      <c r="Q657" s="362"/>
      <c r="R657" s="362"/>
      <c r="S657" s="362"/>
      <c r="T657" s="362"/>
      <c r="U657" s="362"/>
      <c r="V657" s="362"/>
    </row>
    <row r="658">
      <c r="A658" s="328"/>
      <c r="B658" s="362"/>
      <c r="C658" s="362"/>
      <c r="D658" s="362"/>
      <c r="E658" s="362"/>
      <c r="F658" s="362"/>
      <c r="G658" s="362"/>
      <c r="H658" s="362"/>
      <c r="I658" s="362"/>
      <c r="J658" s="362"/>
      <c r="K658" s="362"/>
      <c r="L658" s="362"/>
      <c r="M658" s="362"/>
      <c r="N658" s="362"/>
      <c r="O658" s="362"/>
      <c r="P658" s="362"/>
      <c r="Q658" s="362"/>
      <c r="R658" s="362"/>
      <c r="S658" s="362"/>
      <c r="T658" s="362"/>
      <c r="U658" s="362"/>
      <c r="V658" s="362"/>
    </row>
    <row r="659">
      <c r="A659" s="328"/>
      <c r="B659" s="362"/>
      <c r="C659" s="362"/>
      <c r="D659" s="362"/>
      <c r="E659" s="362"/>
      <c r="F659" s="362"/>
      <c r="G659" s="362"/>
      <c r="H659" s="362"/>
      <c r="I659" s="362"/>
      <c r="J659" s="362"/>
      <c r="K659" s="362"/>
      <c r="L659" s="362"/>
      <c r="M659" s="362"/>
      <c r="N659" s="362"/>
      <c r="O659" s="362"/>
      <c r="P659" s="362"/>
      <c r="Q659" s="362"/>
      <c r="R659" s="362"/>
      <c r="S659" s="362"/>
      <c r="T659" s="362"/>
      <c r="U659" s="362"/>
      <c r="V659" s="362"/>
    </row>
    <row r="660">
      <c r="A660" s="328"/>
      <c r="B660" s="362"/>
      <c r="C660" s="362"/>
      <c r="D660" s="362"/>
      <c r="E660" s="362"/>
      <c r="F660" s="362"/>
      <c r="G660" s="362"/>
      <c r="H660" s="362"/>
      <c r="I660" s="362"/>
      <c r="J660" s="362"/>
      <c r="K660" s="362"/>
      <c r="L660" s="362"/>
      <c r="M660" s="362"/>
      <c r="N660" s="362"/>
      <c r="O660" s="362"/>
      <c r="P660" s="362"/>
      <c r="Q660" s="362"/>
      <c r="R660" s="362"/>
      <c r="S660" s="362"/>
      <c r="T660" s="362"/>
      <c r="U660" s="362"/>
      <c r="V660" s="362"/>
    </row>
    <row r="661">
      <c r="A661" s="328"/>
      <c r="B661" s="362"/>
      <c r="C661" s="362"/>
      <c r="D661" s="362"/>
      <c r="E661" s="362"/>
      <c r="F661" s="362"/>
      <c r="G661" s="362"/>
      <c r="H661" s="362"/>
      <c r="I661" s="362"/>
      <c r="J661" s="362"/>
      <c r="K661" s="362"/>
      <c r="L661" s="362"/>
      <c r="M661" s="362"/>
      <c r="N661" s="362"/>
      <c r="O661" s="362"/>
      <c r="P661" s="362"/>
      <c r="Q661" s="362"/>
      <c r="R661" s="362"/>
      <c r="S661" s="362"/>
      <c r="T661" s="362"/>
      <c r="U661" s="362"/>
      <c r="V661" s="362"/>
    </row>
    <row r="662">
      <c r="A662" s="328"/>
      <c r="B662" s="362"/>
      <c r="C662" s="362"/>
      <c r="D662" s="362"/>
      <c r="E662" s="362"/>
      <c r="F662" s="362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</row>
    <row r="663">
      <c r="A663" s="328"/>
      <c r="B663" s="362"/>
      <c r="C663" s="362"/>
      <c r="D663" s="362"/>
      <c r="E663" s="362"/>
      <c r="F663" s="362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</row>
    <row r="664">
      <c r="A664" s="328"/>
      <c r="B664" s="362"/>
      <c r="C664" s="362"/>
      <c r="D664" s="362"/>
      <c r="E664" s="362"/>
      <c r="F664" s="362"/>
      <c r="G664" s="362"/>
      <c r="H664" s="362"/>
      <c r="I664" s="362"/>
      <c r="J664" s="362"/>
      <c r="K664" s="362"/>
      <c r="L664" s="362"/>
      <c r="M664" s="362"/>
      <c r="N664" s="362"/>
      <c r="O664" s="362"/>
      <c r="P664" s="362"/>
      <c r="Q664" s="362"/>
      <c r="R664" s="362"/>
      <c r="S664" s="362"/>
      <c r="T664" s="362"/>
      <c r="U664" s="362"/>
      <c r="V664" s="362"/>
    </row>
    <row r="665">
      <c r="A665" s="328"/>
      <c r="B665" s="362"/>
      <c r="C665" s="362"/>
      <c r="D665" s="362"/>
      <c r="E665" s="362"/>
      <c r="F665" s="362"/>
      <c r="G665" s="362"/>
      <c r="H665" s="362"/>
      <c r="I665" s="362"/>
      <c r="J665" s="362"/>
      <c r="K665" s="362"/>
      <c r="L665" s="362"/>
      <c r="M665" s="362"/>
      <c r="N665" s="362"/>
      <c r="O665" s="362"/>
      <c r="P665" s="362"/>
      <c r="Q665" s="362"/>
      <c r="R665" s="362"/>
      <c r="S665" s="362"/>
      <c r="T665" s="362"/>
      <c r="U665" s="362"/>
      <c r="V665" s="362"/>
    </row>
    <row r="666">
      <c r="A666" s="328"/>
      <c r="B666" s="362"/>
      <c r="C666" s="362"/>
      <c r="D666" s="362"/>
      <c r="E666" s="362"/>
      <c r="F666" s="362"/>
      <c r="G666" s="362"/>
      <c r="H666" s="362"/>
      <c r="I666" s="362"/>
      <c r="J666" s="362"/>
      <c r="K666" s="362"/>
      <c r="L666" s="362"/>
      <c r="M666" s="362"/>
      <c r="N666" s="362"/>
      <c r="O666" s="362"/>
      <c r="P666" s="362"/>
      <c r="Q666" s="362"/>
      <c r="R666" s="362"/>
      <c r="S666" s="362"/>
      <c r="T666" s="362"/>
      <c r="U666" s="362"/>
      <c r="V666" s="362"/>
    </row>
    <row r="667">
      <c r="A667" s="328"/>
      <c r="B667" s="362"/>
      <c r="C667" s="362"/>
      <c r="D667" s="362"/>
      <c r="E667" s="362"/>
      <c r="F667" s="362"/>
      <c r="G667" s="362"/>
      <c r="H667" s="362"/>
      <c r="I667" s="362"/>
      <c r="J667" s="362"/>
      <c r="K667" s="362"/>
      <c r="L667" s="362"/>
      <c r="M667" s="362"/>
      <c r="N667" s="362"/>
      <c r="O667" s="362"/>
      <c r="P667" s="362"/>
      <c r="Q667" s="362"/>
      <c r="R667" s="362"/>
      <c r="S667" s="362"/>
      <c r="T667" s="362"/>
      <c r="U667" s="362"/>
      <c r="V667" s="362"/>
    </row>
    <row r="668">
      <c r="A668" s="328"/>
      <c r="B668" s="362"/>
      <c r="C668" s="362"/>
      <c r="D668" s="362"/>
      <c r="E668" s="362"/>
      <c r="F668" s="362"/>
      <c r="G668" s="362"/>
      <c r="H668" s="362"/>
      <c r="I668" s="362"/>
      <c r="J668" s="362"/>
      <c r="K668" s="362"/>
      <c r="L668" s="362"/>
      <c r="M668" s="362"/>
      <c r="N668" s="362"/>
      <c r="O668" s="362"/>
      <c r="P668" s="362"/>
      <c r="Q668" s="362"/>
      <c r="R668" s="362"/>
      <c r="S668" s="362"/>
      <c r="T668" s="362"/>
      <c r="U668" s="362"/>
      <c r="V668" s="362"/>
    </row>
    <row r="669">
      <c r="A669" s="328"/>
      <c r="B669" s="362"/>
      <c r="C669" s="362"/>
      <c r="D669" s="362"/>
      <c r="E669" s="362"/>
      <c r="F669" s="362"/>
      <c r="G669" s="362"/>
      <c r="H669" s="362"/>
      <c r="I669" s="362"/>
      <c r="J669" s="362"/>
      <c r="K669" s="362"/>
      <c r="L669" s="362"/>
      <c r="M669" s="362"/>
      <c r="N669" s="362"/>
      <c r="O669" s="362"/>
      <c r="P669" s="362"/>
      <c r="Q669" s="362"/>
      <c r="R669" s="362"/>
      <c r="S669" s="362"/>
      <c r="T669" s="362"/>
      <c r="U669" s="362"/>
      <c r="V669" s="362"/>
    </row>
    <row r="670">
      <c r="A670" s="328"/>
      <c r="B670" s="362"/>
      <c r="C670" s="362"/>
      <c r="D670" s="362"/>
      <c r="E670" s="362"/>
      <c r="F670" s="362"/>
      <c r="G670" s="362"/>
      <c r="H670" s="362"/>
      <c r="I670" s="362"/>
      <c r="J670" s="362"/>
      <c r="K670" s="362"/>
      <c r="L670" s="362"/>
      <c r="M670" s="362"/>
      <c r="N670" s="362"/>
      <c r="O670" s="362"/>
      <c r="P670" s="362"/>
      <c r="Q670" s="362"/>
      <c r="R670" s="362"/>
      <c r="S670" s="362"/>
      <c r="T670" s="362"/>
      <c r="U670" s="362"/>
      <c r="V670" s="362"/>
    </row>
    <row r="671">
      <c r="A671" s="328"/>
      <c r="B671" s="362"/>
      <c r="C671" s="362"/>
      <c r="D671" s="362"/>
      <c r="E671" s="362"/>
      <c r="F671" s="362"/>
      <c r="G671" s="362"/>
      <c r="H671" s="362"/>
      <c r="I671" s="362"/>
      <c r="J671" s="362"/>
      <c r="K671" s="362"/>
      <c r="L671" s="362"/>
      <c r="M671" s="362"/>
      <c r="N671" s="362"/>
      <c r="O671" s="362"/>
      <c r="P671" s="362"/>
      <c r="Q671" s="362"/>
      <c r="R671" s="362"/>
      <c r="S671" s="362"/>
      <c r="T671" s="362"/>
      <c r="U671" s="362"/>
      <c r="V671" s="362"/>
    </row>
    <row r="672">
      <c r="A672" s="328"/>
      <c r="B672" s="362"/>
      <c r="C672" s="362"/>
      <c r="D672" s="362"/>
      <c r="E672" s="362"/>
      <c r="F672" s="362"/>
      <c r="G672" s="362"/>
      <c r="H672" s="362"/>
      <c r="I672" s="362"/>
      <c r="J672" s="362"/>
      <c r="K672" s="362"/>
      <c r="L672" s="362"/>
      <c r="M672" s="362"/>
      <c r="N672" s="362"/>
      <c r="O672" s="362"/>
      <c r="P672" s="362"/>
      <c r="Q672" s="362"/>
      <c r="R672" s="362"/>
      <c r="S672" s="362"/>
      <c r="T672" s="362"/>
      <c r="U672" s="362"/>
      <c r="V672" s="362"/>
    </row>
    <row r="673">
      <c r="A673" s="328"/>
      <c r="B673" s="362"/>
      <c r="C673" s="362"/>
      <c r="D673" s="362"/>
      <c r="E673" s="362"/>
      <c r="F673" s="362"/>
      <c r="G673" s="362"/>
      <c r="H673" s="362"/>
      <c r="I673" s="362"/>
      <c r="J673" s="362"/>
      <c r="K673" s="362"/>
      <c r="L673" s="362"/>
      <c r="M673" s="362"/>
      <c r="N673" s="362"/>
      <c r="O673" s="362"/>
      <c r="P673" s="362"/>
      <c r="Q673" s="362"/>
      <c r="R673" s="362"/>
      <c r="S673" s="362"/>
      <c r="T673" s="362"/>
      <c r="U673" s="362"/>
      <c r="V673" s="362"/>
    </row>
    <row r="674">
      <c r="A674" s="328"/>
      <c r="B674" s="362"/>
      <c r="C674" s="362"/>
      <c r="D674" s="362"/>
      <c r="E674" s="362"/>
      <c r="F674" s="362"/>
      <c r="G674" s="362"/>
      <c r="H674" s="362"/>
      <c r="I674" s="362"/>
      <c r="J674" s="362"/>
      <c r="K674" s="362"/>
      <c r="L674" s="362"/>
      <c r="M674" s="362"/>
      <c r="N674" s="362"/>
      <c r="O674" s="362"/>
      <c r="P674" s="362"/>
      <c r="Q674" s="362"/>
      <c r="R674" s="362"/>
      <c r="S674" s="362"/>
      <c r="T674" s="362"/>
      <c r="U674" s="362"/>
      <c r="V674" s="362"/>
    </row>
    <row r="675">
      <c r="A675" s="328"/>
      <c r="B675" s="362"/>
      <c r="C675" s="362"/>
      <c r="D675" s="362"/>
      <c r="E675" s="362"/>
      <c r="F675" s="362"/>
      <c r="G675" s="362"/>
      <c r="H675" s="362"/>
      <c r="I675" s="362"/>
      <c r="J675" s="362"/>
      <c r="K675" s="362"/>
      <c r="L675" s="362"/>
      <c r="M675" s="362"/>
      <c r="N675" s="362"/>
      <c r="O675" s="362"/>
      <c r="P675" s="362"/>
      <c r="Q675" s="362"/>
      <c r="R675" s="362"/>
      <c r="S675" s="362"/>
      <c r="T675" s="362"/>
      <c r="U675" s="362"/>
      <c r="V675" s="362"/>
    </row>
    <row r="676">
      <c r="A676" s="328"/>
      <c r="B676" s="362"/>
      <c r="C676" s="362"/>
      <c r="D676" s="362"/>
      <c r="E676" s="362"/>
      <c r="F676" s="362"/>
      <c r="G676" s="362"/>
      <c r="H676" s="362"/>
      <c r="I676" s="362"/>
      <c r="J676" s="362"/>
      <c r="K676" s="362"/>
      <c r="L676" s="362"/>
      <c r="M676" s="362"/>
      <c r="N676" s="362"/>
      <c r="O676" s="362"/>
      <c r="P676" s="362"/>
      <c r="Q676" s="362"/>
      <c r="R676" s="362"/>
      <c r="S676" s="362"/>
      <c r="T676" s="362"/>
      <c r="U676" s="362"/>
      <c r="V676" s="362"/>
    </row>
    <row r="677">
      <c r="A677" s="328"/>
      <c r="B677" s="362"/>
      <c r="C677" s="362"/>
      <c r="D677" s="362"/>
      <c r="E677" s="362"/>
      <c r="F677" s="362"/>
      <c r="G677" s="362"/>
      <c r="H677" s="362"/>
      <c r="I677" s="362"/>
      <c r="J677" s="362"/>
      <c r="K677" s="362"/>
      <c r="L677" s="362"/>
      <c r="M677" s="362"/>
      <c r="N677" s="362"/>
      <c r="O677" s="362"/>
      <c r="P677" s="362"/>
      <c r="Q677" s="362"/>
      <c r="R677" s="362"/>
      <c r="S677" s="362"/>
      <c r="T677" s="362"/>
      <c r="U677" s="362"/>
      <c r="V677" s="362"/>
    </row>
    <row r="678">
      <c r="A678" s="328"/>
      <c r="B678" s="362"/>
      <c r="C678" s="362"/>
      <c r="D678" s="362"/>
      <c r="E678" s="362"/>
      <c r="F678" s="362"/>
      <c r="G678" s="362"/>
      <c r="H678" s="362"/>
      <c r="I678" s="362"/>
      <c r="J678" s="362"/>
      <c r="K678" s="362"/>
      <c r="L678" s="362"/>
      <c r="M678" s="362"/>
      <c r="N678" s="362"/>
      <c r="O678" s="362"/>
      <c r="P678" s="362"/>
      <c r="Q678" s="362"/>
      <c r="R678" s="362"/>
      <c r="S678" s="362"/>
      <c r="T678" s="362"/>
      <c r="U678" s="362"/>
      <c r="V678" s="362"/>
    </row>
    <row r="679">
      <c r="A679" s="328"/>
      <c r="B679" s="362"/>
      <c r="C679" s="362"/>
      <c r="D679" s="362"/>
      <c r="E679" s="362"/>
      <c r="F679" s="362"/>
      <c r="G679" s="362"/>
      <c r="H679" s="362"/>
      <c r="I679" s="362"/>
      <c r="J679" s="362"/>
      <c r="K679" s="362"/>
      <c r="L679" s="362"/>
      <c r="M679" s="362"/>
      <c r="N679" s="362"/>
      <c r="O679" s="362"/>
      <c r="P679" s="362"/>
      <c r="Q679" s="362"/>
      <c r="R679" s="362"/>
      <c r="S679" s="362"/>
      <c r="T679" s="362"/>
      <c r="U679" s="362"/>
      <c r="V679" s="362"/>
    </row>
    <row r="680">
      <c r="A680" s="328"/>
      <c r="B680" s="362"/>
      <c r="C680" s="362"/>
      <c r="D680" s="362"/>
      <c r="E680" s="362"/>
      <c r="F680" s="362"/>
      <c r="G680" s="362"/>
      <c r="H680" s="362"/>
      <c r="I680" s="362"/>
      <c r="J680" s="362"/>
      <c r="K680" s="362"/>
      <c r="L680" s="362"/>
      <c r="M680" s="362"/>
      <c r="N680" s="362"/>
      <c r="O680" s="362"/>
      <c r="P680" s="362"/>
      <c r="Q680" s="362"/>
      <c r="R680" s="362"/>
      <c r="S680" s="362"/>
      <c r="T680" s="362"/>
      <c r="U680" s="362"/>
      <c r="V680" s="362"/>
    </row>
    <row r="681">
      <c r="A681" s="328"/>
      <c r="B681" s="362"/>
      <c r="C681" s="362"/>
      <c r="D681" s="362"/>
      <c r="E681" s="362"/>
      <c r="F681" s="362"/>
      <c r="G681" s="362"/>
      <c r="H681" s="362"/>
      <c r="I681" s="362"/>
      <c r="J681" s="362"/>
      <c r="K681" s="362"/>
      <c r="L681" s="362"/>
      <c r="M681" s="362"/>
      <c r="N681" s="362"/>
      <c r="O681" s="362"/>
      <c r="P681" s="362"/>
      <c r="Q681" s="362"/>
      <c r="R681" s="362"/>
      <c r="S681" s="362"/>
      <c r="T681" s="362"/>
      <c r="U681" s="362"/>
      <c r="V681" s="362"/>
    </row>
    <row r="682">
      <c r="A682" s="328"/>
      <c r="B682" s="362"/>
      <c r="C682" s="362"/>
      <c r="D682" s="362"/>
      <c r="E682" s="362"/>
      <c r="F682" s="362"/>
      <c r="G682" s="362"/>
      <c r="H682" s="362"/>
      <c r="I682" s="362"/>
      <c r="J682" s="362"/>
      <c r="K682" s="362"/>
      <c r="L682" s="362"/>
      <c r="M682" s="362"/>
      <c r="N682" s="362"/>
      <c r="O682" s="362"/>
      <c r="P682" s="362"/>
      <c r="Q682" s="362"/>
      <c r="R682" s="362"/>
      <c r="S682" s="362"/>
      <c r="T682" s="362"/>
      <c r="U682" s="362"/>
      <c r="V682" s="362"/>
    </row>
    <row r="683">
      <c r="A683" s="328"/>
      <c r="B683" s="362"/>
      <c r="C683" s="362"/>
      <c r="D683" s="362"/>
      <c r="E683" s="362"/>
      <c r="F683" s="362"/>
      <c r="G683" s="362"/>
      <c r="H683" s="362"/>
      <c r="I683" s="362"/>
      <c r="J683" s="362"/>
      <c r="K683" s="362"/>
      <c r="L683" s="362"/>
      <c r="M683" s="362"/>
      <c r="N683" s="362"/>
      <c r="O683" s="362"/>
      <c r="P683" s="362"/>
      <c r="Q683" s="362"/>
      <c r="R683" s="362"/>
      <c r="S683" s="362"/>
      <c r="T683" s="362"/>
      <c r="U683" s="362"/>
      <c r="V683" s="362"/>
    </row>
    <row r="684">
      <c r="A684" s="328"/>
      <c r="B684" s="362"/>
      <c r="C684" s="362"/>
      <c r="D684" s="362"/>
      <c r="E684" s="362"/>
      <c r="F684" s="362"/>
      <c r="G684" s="362"/>
      <c r="H684" s="362"/>
      <c r="I684" s="362"/>
      <c r="J684" s="362"/>
      <c r="K684" s="362"/>
      <c r="L684" s="362"/>
      <c r="M684" s="362"/>
      <c r="N684" s="362"/>
      <c r="O684" s="362"/>
      <c r="P684" s="362"/>
      <c r="Q684" s="362"/>
      <c r="R684" s="362"/>
      <c r="S684" s="362"/>
      <c r="T684" s="362"/>
      <c r="U684" s="362"/>
      <c r="V684" s="362"/>
    </row>
    <row r="685">
      <c r="A685" s="328"/>
      <c r="B685" s="362"/>
      <c r="C685" s="362"/>
      <c r="D685" s="362"/>
      <c r="E685" s="362"/>
      <c r="F685" s="362"/>
      <c r="G685" s="362"/>
      <c r="H685" s="362"/>
      <c r="I685" s="362"/>
      <c r="J685" s="362"/>
      <c r="K685" s="362"/>
      <c r="L685" s="362"/>
      <c r="M685" s="362"/>
      <c r="N685" s="362"/>
      <c r="O685" s="362"/>
      <c r="P685" s="362"/>
      <c r="Q685" s="362"/>
      <c r="R685" s="362"/>
      <c r="S685" s="362"/>
      <c r="T685" s="362"/>
      <c r="U685" s="362"/>
      <c r="V685" s="362"/>
    </row>
    <row r="686">
      <c r="A686" s="328"/>
      <c r="B686" s="362"/>
      <c r="C686" s="362"/>
      <c r="D686" s="362"/>
      <c r="E686" s="362"/>
      <c r="F686" s="362"/>
      <c r="G686" s="362"/>
      <c r="H686" s="362"/>
      <c r="I686" s="362"/>
      <c r="J686" s="362"/>
      <c r="K686" s="362"/>
      <c r="L686" s="362"/>
      <c r="M686" s="362"/>
      <c r="N686" s="362"/>
      <c r="O686" s="362"/>
      <c r="P686" s="362"/>
      <c r="Q686" s="362"/>
      <c r="R686" s="362"/>
      <c r="S686" s="362"/>
      <c r="T686" s="362"/>
      <c r="U686" s="362"/>
      <c r="V686" s="362"/>
    </row>
    <row r="687">
      <c r="A687" s="328"/>
      <c r="B687" s="362"/>
      <c r="C687" s="362"/>
      <c r="D687" s="362"/>
      <c r="E687" s="362"/>
      <c r="F687" s="362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</row>
    <row r="688">
      <c r="A688" s="328"/>
      <c r="B688" s="362"/>
      <c r="C688" s="362"/>
      <c r="D688" s="362"/>
      <c r="E688" s="362"/>
      <c r="F688" s="362"/>
      <c r="G688" s="362"/>
      <c r="H688" s="362"/>
      <c r="I688" s="362"/>
      <c r="J688" s="362"/>
      <c r="K688" s="362"/>
      <c r="L688" s="362"/>
      <c r="M688" s="362"/>
      <c r="N688" s="362"/>
      <c r="O688" s="362"/>
      <c r="P688" s="362"/>
      <c r="Q688" s="362"/>
      <c r="R688" s="362"/>
      <c r="S688" s="362"/>
      <c r="T688" s="362"/>
      <c r="U688" s="362"/>
      <c r="V688" s="362"/>
    </row>
    <row r="689">
      <c r="A689" s="328"/>
      <c r="B689" s="362"/>
      <c r="C689" s="362"/>
      <c r="D689" s="362"/>
      <c r="E689" s="362"/>
      <c r="F689" s="362"/>
      <c r="G689" s="362"/>
      <c r="H689" s="362"/>
      <c r="I689" s="362"/>
      <c r="J689" s="362"/>
      <c r="K689" s="362"/>
      <c r="L689" s="362"/>
      <c r="M689" s="362"/>
      <c r="N689" s="362"/>
      <c r="O689" s="362"/>
      <c r="P689" s="362"/>
      <c r="Q689" s="362"/>
      <c r="R689" s="362"/>
      <c r="S689" s="362"/>
      <c r="T689" s="362"/>
      <c r="U689" s="362"/>
      <c r="V689" s="362"/>
    </row>
    <row r="690">
      <c r="A690" s="328"/>
      <c r="B690" s="362"/>
      <c r="C690" s="362"/>
      <c r="D690" s="362"/>
      <c r="E690" s="362"/>
      <c r="F690" s="362"/>
      <c r="G690" s="362"/>
      <c r="H690" s="362"/>
      <c r="I690" s="362"/>
      <c r="J690" s="362"/>
      <c r="K690" s="362"/>
      <c r="L690" s="362"/>
      <c r="M690" s="362"/>
      <c r="N690" s="362"/>
      <c r="O690" s="362"/>
      <c r="P690" s="362"/>
      <c r="Q690" s="362"/>
      <c r="R690" s="362"/>
      <c r="S690" s="362"/>
      <c r="T690" s="362"/>
      <c r="U690" s="362"/>
      <c r="V690" s="362"/>
    </row>
    <row r="691">
      <c r="A691" s="328"/>
      <c r="B691" s="362"/>
      <c r="C691" s="362"/>
      <c r="D691" s="362"/>
      <c r="E691" s="362"/>
      <c r="F691" s="362"/>
      <c r="G691" s="362"/>
      <c r="H691" s="362"/>
      <c r="I691" s="362"/>
      <c r="J691" s="362"/>
      <c r="K691" s="362"/>
      <c r="L691" s="362"/>
      <c r="M691" s="362"/>
      <c r="N691" s="362"/>
      <c r="O691" s="362"/>
      <c r="P691" s="362"/>
      <c r="Q691" s="362"/>
      <c r="R691" s="362"/>
      <c r="S691" s="362"/>
      <c r="T691" s="362"/>
      <c r="U691" s="362"/>
      <c r="V691" s="362"/>
    </row>
    <row r="692">
      <c r="A692" s="328"/>
      <c r="B692" s="362"/>
      <c r="C692" s="362"/>
      <c r="D692" s="362"/>
      <c r="E692" s="362"/>
      <c r="F692" s="362"/>
      <c r="G692" s="362"/>
      <c r="H692" s="362"/>
      <c r="I692" s="362"/>
      <c r="J692" s="362"/>
      <c r="K692" s="362"/>
      <c r="L692" s="362"/>
      <c r="M692" s="362"/>
      <c r="N692" s="362"/>
      <c r="O692" s="362"/>
      <c r="P692" s="362"/>
      <c r="Q692" s="362"/>
      <c r="R692" s="362"/>
      <c r="S692" s="362"/>
      <c r="T692" s="362"/>
      <c r="U692" s="362"/>
      <c r="V692" s="362"/>
    </row>
    <row r="693">
      <c r="A693" s="328"/>
      <c r="B693" s="362"/>
      <c r="C693" s="362"/>
      <c r="D693" s="362"/>
      <c r="E693" s="362"/>
      <c r="F693" s="362"/>
      <c r="G693" s="362"/>
      <c r="H693" s="362"/>
      <c r="I693" s="362"/>
      <c r="J693" s="362"/>
      <c r="K693" s="362"/>
      <c r="L693" s="362"/>
      <c r="M693" s="362"/>
      <c r="N693" s="362"/>
      <c r="O693" s="362"/>
      <c r="P693" s="362"/>
      <c r="Q693" s="362"/>
      <c r="R693" s="362"/>
      <c r="S693" s="362"/>
      <c r="T693" s="362"/>
      <c r="U693" s="362"/>
      <c r="V693" s="362"/>
    </row>
    <row r="694">
      <c r="A694" s="328"/>
      <c r="B694" s="362"/>
      <c r="C694" s="362"/>
      <c r="D694" s="362"/>
      <c r="E694" s="362"/>
      <c r="F694" s="362"/>
      <c r="G694" s="362"/>
      <c r="H694" s="362"/>
      <c r="I694" s="362"/>
      <c r="J694" s="362"/>
      <c r="K694" s="362"/>
      <c r="L694" s="362"/>
      <c r="M694" s="362"/>
      <c r="N694" s="362"/>
      <c r="O694" s="362"/>
      <c r="P694" s="362"/>
      <c r="Q694" s="362"/>
      <c r="R694" s="362"/>
      <c r="S694" s="362"/>
      <c r="T694" s="362"/>
      <c r="U694" s="362"/>
      <c r="V694" s="362"/>
    </row>
    <row r="695">
      <c r="A695" s="328"/>
      <c r="B695" s="362"/>
      <c r="C695" s="362"/>
      <c r="D695" s="362"/>
      <c r="E695" s="362"/>
      <c r="F695" s="362"/>
      <c r="G695" s="362"/>
      <c r="H695" s="362"/>
      <c r="I695" s="362"/>
      <c r="J695" s="362"/>
      <c r="K695" s="362"/>
      <c r="L695" s="362"/>
      <c r="M695" s="362"/>
      <c r="N695" s="362"/>
      <c r="O695" s="362"/>
      <c r="P695" s="362"/>
      <c r="Q695" s="362"/>
      <c r="R695" s="362"/>
      <c r="S695" s="362"/>
      <c r="T695" s="362"/>
      <c r="U695" s="362"/>
      <c r="V695" s="362"/>
    </row>
    <row r="696">
      <c r="A696" s="328"/>
      <c r="B696" s="362"/>
      <c r="C696" s="362"/>
      <c r="D696" s="362"/>
      <c r="E696" s="362"/>
      <c r="F696" s="362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  <c r="U696" s="362"/>
      <c r="V696" s="362"/>
    </row>
    <row r="697">
      <c r="A697" s="328"/>
      <c r="B697" s="362"/>
      <c r="C697" s="362"/>
      <c r="D697" s="362"/>
      <c r="E697" s="362"/>
      <c r="F697" s="362"/>
      <c r="G697" s="362"/>
      <c r="H697" s="362"/>
      <c r="I697" s="362"/>
      <c r="J697" s="362"/>
      <c r="K697" s="362"/>
      <c r="L697" s="362"/>
      <c r="M697" s="362"/>
      <c r="N697" s="362"/>
      <c r="O697" s="362"/>
      <c r="P697" s="362"/>
      <c r="Q697" s="362"/>
      <c r="R697" s="362"/>
      <c r="S697" s="362"/>
      <c r="T697" s="362"/>
      <c r="U697" s="362"/>
      <c r="V697" s="362"/>
    </row>
    <row r="698">
      <c r="A698" s="328"/>
      <c r="B698" s="362"/>
      <c r="C698" s="362"/>
      <c r="D698" s="362"/>
      <c r="E698" s="362"/>
      <c r="F698" s="362"/>
      <c r="G698" s="362"/>
      <c r="H698" s="362"/>
      <c r="I698" s="362"/>
      <c r="J698" s="362"/>
      <c r="K698" s="362"/>
      <c r="L698" s="362"/>
      <c r="M698" s="362"/>
      <c r="N698" s="362"/>
      <c r="O698" s="362"/>
      <c r="P698" s="362"/>
      <c r="Q698" s="362"/>
      <c r="R698" s="362"/>
      <c r="S698" s="362"/>
      <c r="T698" s="362"/>
      <c r="U698" s="362"/>
      <c r="V698" s="362"/>
    </row>
    <row r="699">
      <c r="A699" s="328"/>
      <c r="B699" s="362"/>
      <c r="C699" s="362"/>
      <c r="D699" s="362"/>
      <c r="E699" s="362"/>
      <c r="F699" s="362"/>
      <c r="G699" s="362"/>
      <c r="H699" s="362"/>
      <c r="I699" s="362"/>
      <c r="J699" s="362"/>
      <c r="K699" s="362"/>
      <c r="L699" s="362"/>
      <c r="M699" s="362"/>
      <c r="N699" s="362"/>
      <c r="O699" s="362"/>
      <c r="P699" s="362"/>
      <c r="Q699" s="362"/>
      <c r="R699" s="362"/>
      <c r="S699" s="362"/>
      <c r="T699" s="362"/>
      <c r="U699" s="362"/>
      <c r="V699" s="362"/>
    </row>
    <row r="700">
      <c r="A700" s="328"/>
      <c r="B700" s="362"/>
      <c r="C700" s="362"/>
      <c r="D700" s="362"/>
      <c r="E700" s="362"/>
      <c r="F700" s="362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</row>
    <row r="701">
      <c r="A701" s="328"/>
      <c r="B701" s="362"/>
      <c r="C701" s="362"/>
      <c r="D701" s="362"/>
      <c r="E701" s="362"/>
      <c r="F701" s="362"/>
      <c r="G701" s="362"/>
      <c r="H701" s="362"/>
      <c r="I701" s="362"/>
      <c r="J701" s="362"/>
      <c r="K701" s="362"/>
      <c r="L701" s="362"/>
      <c r="M701" s="362"/>
      <c r="N701" s="362"/>
      <c r="O701" s="362"/>
      <c r="P701" s="362"/>
      <c r="Q701" s="362"/>
      <c r="R701" s="362"/>
      <c r="S701" s="362"/>
      <c r="T701" s="362"/>
      <c r="U701" s="362"/>
      <c r="V701" s="362"/>
    </row>
    <row r="702">
      <c r="A702" s="328"/>
      <c r="B702" s="362"/>
      <c r="C702" s="362"/>
      <c r="D702" s="362"/>
      <c r="E702" s="362"/>
      <c r="F702" s="362"/>
      <c r="G702" s="362"/>
      <c r="H702" s="362"/>
      <c r="I702" s="362"/>
      <c r="J702" s="362"/>
      <c r="K702" s="362"/>
      <c r="L702" s="362"/>
      <c r="M702" s="362"/>
      <c r="N702" s="362"/>
      <c r="O702" s="362"/>
      <c r="P702" s="362"/>
      <c r="Q702" s="362"/>
      <c r="R702" s="362"/>
      <c r="S702" s="362"/>
      <c r="T702" s="362"/>
      <c r="U702" s="362"/>
      <c r="V702" s="362"/>
    </row>
    <row r="703">
      <c r="A703" s="328"/>
      <c r="B703" s="362"/>
      <c r="C703" s="362"/>
      <c r="D703" s="362"/>
      <c r="E703" s="362"/>
      <c r="F703" s="362"/>
      <c r="G703" s="362"/>
      <c r="H703" s="362"/>
      <c r="I703" s="362"/>
      <c r="J703" s="362"/>
      <c r="K703" s="362"/>
      <c r="L703" s="362"/>
      <c r="M703" s="362"/>
      <c r="N703" s="362"/>
      <c r="O703" s="362"/>
      <c r="P703" s="362"/>
      <c r="Q703" s="362"/>
      <c r="R703" s="362"/>
      <c r="S703" s="362"/>
      <c r="T703" s="362"/>
      <c r="U703" s="362"/>
      <c r="V703" s="362"/>
    </row>
    <row r="704">
      <c r="A704" s="328"/>
      <c r="B704" s="362"/>
      <c r="C704" s="362"/>
      <c r="D704" s="362"/>
      <c r="E704" s="362"/>
      <c r="F704" s="362"/>
      <c r="G704" s="362"/>
      <c r="H704" s="362"/>
      <c r="I704" s="362"/>
      <c r="J704" s="362"/>
      <c r="K704" s="362"/>
      <c r="L704" s="362"/>
      <c r="M704" s="362"/>
      <c r="N704" s="362"/>
      <c r="O704" s="362"/>
      <c r="P704" s="362"/>
      <c r="Q704" s="362"/>
      <c r="R704" s="362"/>
      <c r="S704" s="362"/>
      <c r="T704" s="362"/>
      <c r="U704" s="362"/>
      <c r="V704" s="362"/>
    </row>
    <row r="705">
      <c r="A705" s="328"/>
      <c r="B705" s="362"/>
      <c r="C705" s="362"/>
      <c r="D705" s="362"/>
      <c r="E705" s="362"/>
      <c r="F705" s="362"/>
      <c r="G705" s="362"/>
      <c r="H705" s="362"/>
      <c r="I705" s="362"/>
      <c r="J705" s="362"/>
      <c r="K705" s="362"/>
      <c r="L705" s="362"/>
      <c r="M705" s="362"/>
      <c r="N705" s="362"/>
      <c r="O705" s="362"/>
      <c r="P705" s="362"/>
      <c r="Q705" s="362"/>
      <c r="R705" s="362"/>
      <c r="S705" s="362"/>
      <c r="T705" s="362"/>
      <c r="U705" s="362"/>
      <c r="V705" s="362"/>
    </row>
    <row r="706">
      <c r="A706" s="328"/>
      <c r="B706" s="362"/>
      <c r="C706" s="362"/>
      <c r="D706" s="362"/>
      <c r="E706" s="362"/>
      <c r="F706" s="362"/>
      <c r="G706" s="362"/>
      <c r="H706" s="362"/>
      <c r="I706" s="362"/>
      <c r="J706" s="362"/>
      <c r="K706" s="362"/>
      <c r="L706" s="362"/>
      <c r="M706" s="362"/>
      <c r="N706" s="362"/>
      <c r="O706" s="362"/>
      <c r="P706" s="362"/>
      <c r="Q706" s="362"/>
      <c r="R706" s="362"/>
      <c r="S706" s="362"/>
      <c r="T706" s="362"/>
      <c r="U706" s="362"/>
      <c r="V706" s="362"/>
    </row>
    <row r="707">
      <c r="A707" s="328"/>
      <c r="B707" s="362"/>
      <c r="C707" s="362"/>
      <c r="D707" s="362"/>
      <c r="E707" s="362"/>
      <c r="F707" s="362"/>
      <c r="G707" s="362"/>
      <c r="H707" s="362"/>
      <c r="I707" s="362"/>
      <c r="J707" s="362"/>
      <c r="K707" s="362"/>
      <c r="L707" s="362"/>
      <c r="M707" s="362"/>
      <c r="N707" s="362"/>
      <c r="O707" s="362"/>
      <c r="P707" s="362"/>
      <c r="Q707" s="362"/>
      <c r="R707" s="362"/>
      <c r="S707" s="362"/>
      <c r="T707" s="362"/>
      <c r="U707" s="362"/>
      <c r="V707" s="362"/>
    </row>
    <row r="708">
      <c r="A708" s="328"/>
      <c r="B708" s="362"/>
      <c r="C708" s="362"/>
      <c r="D708" s="362"/>
      <c r="E708" s="362"/>
      <c r="F708" s="362"/>
      <c r="G708" s="362"/>
      <c r="H708" s="362"/>
      <c r="I708" s="362"/>
      <c r="J708" s="362"/>
      <c r="K708" s="362"/>
      <c r="L708" s="362"/>
      <c r="M708" s="362"/>
      <c r="N708" s="362"/>
      <c r="O708" s="362"/>
      <c r="P708" s="362"/>
      <c r="Q708" s="362"/>
      <c r="R708" s="362"/>
      <c r="S708" s="362"/>
      <c r="T708" s="362"/>
      <c r="U708" s="362"/>
      <c r="V708" s="362"/>
    </row>
    <row r="709">
      <c r="A709" s="328"/>
      <c r="B709" s="362"/>
      <c r="C709" s="362"/>
      <c r="D709" s="362"/>
      <c r="E709" s="362"/>
      <c r="F709" s="362"/>
      <c r="G709" s="362"/>
      <c r="H709" s="362"/>
      <c r="I709" s="362"/>
      <c r="J709" s="362"/>
      <c r="K709" s="362"/>
      <c r="L709" s="362"/>
      <c r="M709" s="362"/>
      <c r="N709" s="362"/>
      <c r="O709" s="362"/>
      <c r="P709" s="362"/>
      <c r="Q709" s="362"/>
      <c r="R709" s="362"/>
      <c r="S709" s="362"/>
      <c r="T709" s="362"/>
      <c r="U709" s="362"/>
      <c r="V709" s="362"/>
    </row>
    <row r="710">
      <c r="A710" s="328"/>
      <c r="B710" s="362"/>
      <c r="C710" s="362"/>
      <c r="D710" s="362"/>
      <c r="E710" s="362"/>
      <c r="F710" s="362"/>
      <c r="G710" s="362"/>
      <c r="H710" s="362"/>
      <c r="I710" s="362"/>
      <c r="J710" s="362"/>
      <c r="K710" s="362"/>
      <c r="L710" s="362"/>
      <c r="M710" s="362"/>
      <c r="N710" s="362"/>
      <c r="O710" s="362"/>
      <c r="P710" s="362"/>
      <c r="Q710" s="362"/>
      <c r="R710" s="362"/>
      <c r="S710" s="362"/>
      <c r="T710" s="362"/>
      <c r="U710" s="362"/>
      <c r="V710" s="362"/>
    </row>
    <row r="711">
      <c r="A711" s="328"/>
      <c r="B711" s="362"/>
      <c r="C711" s="362"/>
      <c r="D711" s="362"/>
      <c r="E711" s="362"/>
      <c r="F711" s="362"/>
      <c r="G711" s="362"/>
      <c r="H711" s="362"/>
      <c r="I711" s="362"/>
      <c r="J711" s="362"/>
      <c r="K711" s="362"/>
      <c r="L711" s="362"/>
      <c r="M711" s="362"/>
      <c r="N711" s="362"/>
      <c r="O711" s="362"/>
      <c r="P711" s="362"/>
      <c r="Q711" s="362"/>
      <c r="R711" s="362"/>
      <c r="S711" s="362"/>
      <c r="T711" s="362"/>
      <c r="U711" s="362"/>
      <c r="V711" s="362"/>
    </row>
    <row r="712">
      <c r="A712" s="328"/>
      <c r="B712" s="362"/>
      <c r="C712" s="362"/>
      <c r="D712" s="362"/>
      <c r="E712" s="362"/>
      <c r="F712" s="362"/>
      <c r="G712" s="362"/>
      <c r="H712" s="362"/>
      <c r="I712" s="362"/>
      <c r="J712" s="362"/>
      <c r="K712" s="362"/>
      <c r="L712" s="362"/>
      <c r="M712" s="362"/>
      <c r="N712" s="362"/>
      <c r="O712" s="362"/>
      <c r="P712" s="362"/>
      <c r="Q712" s="362"/>
      <c r="R712" s="362"/>
      <c r="S712" s="362"/>
      <c r="T712" s="362"/>
      <c r="U712" s="362"/>
      <c r="V712" s="362"/>
    </row>
    <row r="713">
      <c r="A713" s="328"/>
      <c r="B713" s="362"/>
      <c r="C713" s="362"/>
      <c r="D713" s="362"/>
      <c r="E713" s="362"/>
      <c r="F713" s="362"/>
      <c r="G713" s="362"/>
      <c r="H713" s="362"/>
      <c r="I713" s="362"/>
      <c r="J713" s="362"/>
      <c r="K713" s="362"/>
      <c r="L713" s="362"/>
      <c r="M713" s="362"/>
      <c r="N713" s="362"/>
      <c r="O713" s="362"/>
      <c r="P713" s="362"/>
      <c r="Q713" s="362"/>
      <c r="R713" s="362"/>
      <c r="S713" s="362"/>
      <c r="T713" s="362"/>
      <c r="U713" s="362"/>
      <c r="V713" s="362"/>
    </row>
    <row r="714">
      <c r="A714" s="328"/>
      <c r="B714" s="362"/>
      <c r="C714" s="362"/>
      <c r="D714" s="362"/>
      <c r="E714" s="362"/>
      <c r="F714" s="362"/>
      <c r="G714" s="362"/>
      <c r="H714" s="362"/>
      <c r="I714" s="362"/>
      <c r="J714" s="362"/>
      <c r="K714" s="362"/>
      <c r="L714" s="362"/>
      <c r="M714" s="362"/>
      <c r="N714" s="362"/>
      <c r="O714" s="362"/>
      <c r="P714" s="362"/>
      <c r="Q714" s="362"/>
      <c r="R714" s="362"/>
      <c r="S714" s="362"/>
      <c r="T714" s="362"/>
      <c r="U714" s="362"/>
      <c r="V714" s="362"/>
    </row>
    <row r="715">
      <c r="A715" s="328"/>
      <c r="B715" s="362"/>
      <c r="C715" s="362"/>
      <c r="D715" s="362"/>
      <c r="E715" s="362"/>
      <c r="F715" s="362"/>
      <c r="G715" s="362"/>
      <c r="H715" s="362"/>
      <c r="I715" s="362"/>
      <c r="J715" s="362"/>
      <c r="K715" s="362"/>
      <c r="L715" s="362"/>
      <c r="M715" s="362"/>
      <c r="N715" s="362"/>
      <c r="O715" s="362"/>
      <c r="P715" s="362"/>
      <c r="Q715" s="362"/>
      <c r="R715" s="362"/>
      <c r="S715" s="362"/>
      <c r="T715" s="362"/>
      <c r="U715" s="362"/>
      <c r="V715" s="362"/>
    </row>
    <row r="716">
      <c r="A716" s="328"/>
      <c r="B716" s="362"/>
      <c r="C716" s="362"/>
      <c r="D716" s="362"/>
      <c r="E716" s="362"/>
      <c r="F716" s="362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</row>
    <row r="717">
      <c r="A717" s="328"/>
      <c r="B717" s="362"/>
      <c r="C717" s="362"/>
      <c r="D717" s="362"/>
      <c r="E717" s="362"/>
      <c r="F717" s="362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</row>
    <row r="718">
      <c r="A718" s="328"/>
      <c r="B718" s="362"/>
      <c r="C718" s="362"/>
      <c r="D718" s="362"/>
      <c r="E718" s="362"/>
      <c r="F718" s="362"/>
      <c r="G718" s="362"/>
      <c r="H718" s="362"/>
      <c r="I718" s="362"/>
      <c r="J718" s="362"/>
      <c r="K718" s="362"/>
      <c r="L718" s="362"/>
      <c r="M718" s="362"/>
      <c r="N718" s="362"/>
      <c r="O718" s="362"/>
      <c r="P718" s="362"/>
      <c r="Q718" s="362"/>
      <c r="R718" s="362"/>
      <c r="S718" s="362"/>
      <c r="T718" s="362"/>
      <c r="U718" s="362"/>
      <c r="V718" s="362"/>
    </row>
    <row r="719">
      <c r="A719" s="328"/>
      <c r="B719" s="362"/>
      <c r="C719" s="362"/>
      <c r="D719" s="362"/>
      <c r="E719" s="362"/>
      <c r="F719" s="362"/>
      <c r="G719" s="362"/>
      <c r="H719" s="362"/>
      <c r="I719" s="362"/>
      <c r="J719" s="362"/>
      <c r="K719" s="362"/>
      <c r="L719" s="362"/>
      <c r="M719" s="362"/>
      <c r="N719" s="362"/>
      <c r="O719" s="362"/>
      <c r="P719" s="362"/>
      <c r="Q719" s="362"/>
      <c r="R719" s="362"/>
      <c r="S719" s="362"/>
      <c r="T719" s="362"/>
      <c r="U719" s="362"/>
      <c r="V719" s="362"/>
    </row>
    <row r="720">
      <c r="A720" s="328"/>
      <c r="B720" s="362"/>
      <c r="C720" s="362"/>
      <c r="D720" s="362"/>
      <c r="E720" s="362"/>
      <c r="F720" s="362"/>
      <c r="G720" s="362"/>
      <c r="H720" s="362"/>
      <c r="I720" s="362"/>
      <c r="J720" s="362"/>
      <c r="K720" s="362"/>
      <c r="L720" s="362"/>
      <c r="M720" s="362"/>
      <c r="N720" s="362"/>
      <c r="O720" s="362"/>
      <c r="P720" s="362"/>
      <c r="Q720" s="362"/>
      <c r="R720" s="362"/>
      <c r="S720" s="362"/>
      <c r="T720" s="362"/>
      <c r="U720" s="362"/>
      <c r="V720" s="362"/>
    </row>
    <row r="721">
      <c r="A721" s="328"/>
      <c r="B721" s="362"/>
      <c r="C721" s="362"/>
      <c r="D721" s="362"/>
      <c r="E721" s="362"/>
      <c r="F721" s="362"/>
      <c r="G721" s="362"/>
      <c r="H721" s="362"/>
      <c r="I721" s="362"/>
      <c r="J721" s="362"/>
      <c r="K721" s="362"/>
      <c r="L721" s="362"/>
      <c r="M721" s="362"/>
      <c r="N721" s="362"/>
      <c r="O721" s="362"/>
      <c r="P721" s="362"/>
      <c r="Q721" s="362"/>
      <c r="R721" s="362"/>
      <c r="S721" s="362"/>
      <c r="T721" s="362"/>
      <c r="U721" s="362"/>
      <c r="V721" s="362"/>
    </row>
    <row r="722">
      <c r="A722" s="328"/>
      <c r="B722" s="362"/>
      <c r="C722" s="362"/>
      <c r="D722" s="362"/>
      <c r="E722" s="362"/>
      <c r="F722" s="362"/>
      <c r="G722" s="362"/>
      <c r="H722" s="362"/>
      <c r="I722" s="362"/>
      <c r="J722" s="362"/>
      <c r="K722" s="362"/>
      <c r="L722" s="362"/>
      <c r="M722" s="362"/>
      <c r="N722" s="362"/>
      <c r="O722" s="362"/>
      <c r="P722" s="362"/>
      <c r="Q722" s="362"/>
      <c r="R722" s="362"/>
      <c r="S722" s="362"/>
      <c r="T722" s="362"/>
      <c r="U722" s="362"/>
      <c r="V722" s="362"/>
    </row>
    <row r="723">
      <c r="A723" s="328"/>
      <c r="B723" s="362"/>
      <c r="C723" s="362"/>
      <c r="D723" s="362"/>
      <c r="E723" s="362"/>
      <c r="F723" s="362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</row>
    <row r="724">
      <c r="A724" s="328"/>
      <c r="B724" s="362"/>
      <c r="C724" s="362"/>
      <c r="D724" s="362"/>
      <c r="E724" s="362"/>
      <c r="F724" s="362"/>
      <c r="G724" s="362"/>
      <c r="H724" s="362"/>
      <c r="I724" s="362"/>
      <c r="J724" s="362"/>
      <c r="K724" s="362"/>
      <c r="L724" s="362"/>
      <c r="M724" s="362"/>
      <c r="N724" s="362"/>
      <c r="O724" s="362"/>
      <c r="P724" s="362"/>
      <c r="Q724" s="362"/>
      <c r="R724" s="362"/>
      <c r="S724" s="362"/>
      <c r="T724" s="362"/>
      <c r="U724" s="362"/>
      <c r="V724" s="362"/>
    </row>
    <row r="725">
      <c r="A725" s="328"/>
      <c r="B725" s="362"/>
      <c r="C725" s="362"/>
      <c r="D725" s="362"/>
      <c r="E725" s="362"/>
      <c r="F725" s="362"/>
      <c r="G725" s="362"/>
      <c r="H725" s="362"/>
      <c r="I725" s="362"/>
      <c r="J725" s="362"/>
      <c r="K725" s="362"/>
      <c r="L725" s="362"/>
      <c r="M725" s="362"/>
      <c r="N725" s="362"/>
      <c r="O725" s="362"/>
      <c r="P725" s="362"/>
      <c r="Q725" s="362"/>
      <c r="R725" s="362"/>
      <c r="S725" s="362"/>
      <c r="T725" s="362"/>
      <c r="U725" s="362"/>
      <c r="V725" s="362"/>
    </row>
    <row r="726">
      <c r="A726" s="328"/>
      <c r="B726" s="362"/>
      <c r="C726" s="362"/>
      <c r="D726" s="362"/>
      <c r="E726" s="362"/>
      <c r="F726" s="362"/>
      <c r="G726" s="362"/>
      <c r="H726" s="362"/>
      <c r="I726" s="362"/>
      <c r="J726" s="362"/>
      <c r="K726" s="362"/>
      <c r="L726" s="362"/>
      <c r="M726" s="362"/>
      <c r="N726" s="362"/>
      <c r="O726" s="362"/>
      <c r="P726" s="362"/>
      <c r="Q726" s="362"/>
      <c r="R726" s="362"/>
      <c r="S726" s="362"/>
      <c r="T726" s="362"/>
      <c r="U726" s="362"/>
      <c r="V726" s="362"/>
    </row>
    <row r="727">
      <c r="A727" s="328"/>
      <c r="B727" s="362"/>
      <c r="C727" s="362"/>
      <c r="D727" s="362"/>
      <c r="E727" s="362"/>
      <c r="F727" s="362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</row>
    <row r="728">
      <c r="A728" s="328"/>
      <c r="B728" s="362"/>
      <c r="C728" s="362"/>
      <c r="D728" s="362"/>
      <c r="E728" s="362"/>
      <c r="F728" s="362"/>
      <c r="G728" s="362"/>
      <c r="H728" s="362"/>
      <c r="I728" s="362"/>
      <c r="J728" s="362"/>
      <c r="K728" s="362"/>
      <c r="L728" s="362"/>
      <c r="M728" s="362"/>
      <c r="N728" s="362"/>
      <c r="O728" s="362"/>
      <c r="P728" s="362"/>
      <c r="Q728" s="362"/>
      <c r="R728" s="362"/>
      <c r="S728" s="362"/>
      <c r="T728" s="362"/>
      <c r="U728" s="362"/>
      <c r="V728" s="362"/>
    </row>
    <row r="729">
      <c r="A729" s="328"/>
      <c r="B729" s="362"/>
      <c r="C729" s="362"/>
      <c r="D729" s="362"/>
      <c r="E729" s="362"/>
      <c r="F729" s="362"/>
      <c r="G729" s="362"/>
      <c r="H729" s="362"/>
      <c r="I729" s="362"/>
      <c r="J729" s="362"/>
      <c r="K729" s="362"/>
      <c r="L729" s="362"/>
      <c r="M729" s="362"/>
      <c r="N729" s="362"/>
      <c r="O729" s="362"/>
      <c r="P729" s="362"/>
      <c r="Q729" s="362"/>
      <c r="R729" s="362"/>
      <c r="S729" s="362"/>
      <c r="T729" s="362"/>
      <c r="U729" s="362"/>
      <c r="V729" s="362"/>
    </row>
    <row r="730">
      <c r="A730" s="328"/>
      <c r="B730" s="362"/>
      <c r="C730" s="362"/>
      <c r="D730" s="362"/>
      <c r="E730" s="362"/>
      <c r="F730" s="362"/>
      <c r="G730" s="362"/>
      <c r="H730" s="362"/>
      <c r="I730" s="362"/>
      <c r="J730" s="362"/>
      <c r="K730" s="362"/>
      <c r="L730" s="362"/>
      <c r="M730" s="362"/>
      <c r="N730" s="362"/>
      <c r="O730" s="362"/>
      <c r="P730" s="362"/>
      <c r="Q730" s="362"/>
      <c r="R730" s="362"/>
      <c r="S730" s="362"/>
      <c r="T730" s="362"/>
      <c r="U730" s="362"/>
      <c r="V730" s="362"/>
    </row>
    <row r="731">
      <c r="A731" s="328"/>
      <c r="B731" s="362"/>
      <c r="C731" s="362"/>
      <c r="D731" s="362"/>
      <c r="E731" s="362"/>
      <c r="F731" s="362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</row>
    <row r="732">
      <c r="A732" s="328"/>
      <c r="B732" s="362"/>
      <c r="C732" s="362"/>
      <c r="D732" s="362"/>
      <c r="E732" s="362"/>
      <c r="F732" s="362"/>
      <c r="G732" s="362"/>
      <c r="H732" s="362"/>
      <c r="I732" s="362"/>
      <c r="J732" s="362"/>
      <c r="K732" s="362"/>
      <c r="L732" s="362"/>
      <c r="M732" s="362"/>
      <c r="N732" s="362"/>
      <c r="O732" s="362"/>
      <c r="P732" s="362"/>
      <c r="Q732" s="362"/>
      <c r="R732" s="362"/>
      <c r="S732" s="362"/>
      <c r="T732" s="362"/>
      <c r="U732" s="362"/>
      <c r="V732" s="362"/>
    </row>
    <row r="733">
      <c r="A733" s="328"/>
      <c r="B733" s="362"/>
      <c r="C733" s="362"/>
      <c r="D733" s="362"/>
      <c r="E733" s="362"/>
      <c r="F733" s="362"/>
      <c r="G733" s="362"/>
      <c r="H733" s="362"/>
      <c r="I733" s="362"/>
      <c r="J733" s="362"/>
      <c r="K733" s="362"/>
      <c r="L733" s="362"/>
      <c r="M733" s="362"/>
      <c r="N733" s="362"/>
      <c r="O733" s="362"/>
      <c r="P733" s="362"/>
      <c r="Q733" s="362"/>
      <c r="R733" s="362"/>
      <c r="S733" s="362"/>
      <c r="T733" s="362"/>
      <c r="U733" s="362"/>
      <c r="V733" s="362"/>
    </row>
    <row r="734">
      <c r="A734" s="328"/>
      <c r="B734" s="362"/>
      <c r="C734" s="362"/>
      <c r="D734" s="362"/>
      <c r="E734" s="362"/>
      <c r="F734" s="362"/>
      <c r="G734" s="362"/>
      <c r="H734" s="362"/>
      <c r="I734" s="362"/>
      <c r="J734" s="362"/>
      <c r="K734" s="362"/>
      <c r="L734" s="362"/>
      <c r="M734" s="362"/>
      <c r="N734" s="362"/>
      <c r="O734" s="362"/>
      <c r="P734" s="362"/>
      <c r="Q734" s="362"/>
      <c r="R734" s="362"/>
      <c r="S734" s="362"/>
      <c r="T734" s="362"/>
      <c r="U734" s="362"/>
      <c r="V734" s="362"/>
    </row>
    <row r="735">
      <c r="A735" s="328"/>
      <c r="B735" s="362"/>
      <c r="C735" s="362"/>
      <c r="D735" s="362"/>
      <c r="E735" s="362"/>
      <c r="F735" s="362"/>
      <c r="G735" s="362"/>
      <c r="H735" s="362"/>
      <c r="I735" s="362"/>
      <c r="J735" s="362"/>
      <c r="K735" s="362"/>
      <c r="L735" s="362"/>
      <c r="M735" s="362"/>
      <c r="N735" s="362"/>
      <c r="O735" s="362"/>
      <c r="P735" s="362"/>
      <c r="Q735" s="362"/>
      <c r="R735" s="362"/>
      <c r="S735" s="362"/>
      <c r="T735" s="362"/>
      <c r="U735" s="362"/>
      <c r="V735" s="362"/>
    </row>
    <row r="736">
      <c r="A736" s="328"/>
      <c r="B736" s="362"/>
      <c r="C736" s="362"/>
      <c r="D736" s="362"/>
      <c r="E736" s="362"/>
      <c r="F736" s="362"/>
      <c r="G736" s="362"/>
      <c r="H736" s="362"/>
      <c r="I736" s="362"/>
      <c r="J736" s="362"/>
      <c r="K736" s="362"/>
      <c r="L736" s="362"/>
      <c r="M736" s="362"/>
      <c r="N736" s="362"/>
      <c r="O736" s="362"/>
      <c r="P736" s="362"/>
      <c r="Q736" s="362"/>
      <c r="R736" s="362"/>
      <c r="S736" s="362"/>
      <c r="T736" s="362"/>
      <c r="U736" s="362"/>
      <c r="V736" s="362"/>
    </row>
    <row r="737">
      <c r="A737" s="328"/>
      <c r="B737" s="362"/>
      <c r="C737" s="362"/>
      <c r="D737" s="362"/>
      <c r="E737" s="362"/>
      <c r="F737" s="362"/>
      <c r="G737" s="362"/>
      <c r="H737" s="362"/>
      <c r="I737" s="362"/>
      <c r="J737" s="362"/>
      <c r="K737" s="362"/>
      <c r="L737" s="362"/>
      <c r="M737" s="362"/>
      <c r="N737" s="362"/>
      <c r="O737" s="362"/>
      <c r="P737" s="362"/>
      <c r="Q737" s="362"/>
      <c r="R737" s="362"/>
      <c r="S737" s="362"/>
      <c r="T737" s="362"/>
      <c r="U737" s="362"/>
      <c r="V737" s="362"/>
    </row>
    <row r="738">
      <c r="A738" s="328"/>
      <c r="B738" s="362"/>
      <c r="C738" s="362"/>
      <c r="D738" s="362"/>
      <c r="E738" s="362"/>
      <c r="F738" s="362"/>
      <c r="G738" s="362"/>
      <c r="H738" s="362"/>
      <c r="I738" s="362"/>
      <c r="J738" s="362"/>
      <c r="K738" s="362"/>
      <c r="L738" s="362"/>
      <c r="M738" s="362"/>
      <c r="N738" s="362"/>
      <c r="O738" s="362"/>
      <c r="P738" s="362"/>
      <c r="Q738" s="362"/>
      <c r="R738" s="362"/>
      <c r="S738" s="362"/>
      <c r="T738" s="362"/>
      <c r="U738" s="362"/>
      <c r="V738" s="362"/>
    </row>
    <row r="739">
      <c r="A739" s="328"/>
      <c r="B739" s="362"/>
      <c r="C739" s="362"/>
      <c r="D739" s="362"/>
      <c r="E739" s="362"/>
      <c r="F739" s="362"/>
      <c r="G739" s="362"/>
      <c r="H739" s="362"/>
      <c r="I739" s="362"/>
      <c r="J739" s="362"/>
      <c r="K739" s="362"/>
      <c r="L739" s="362"/>
      <c r="M739" s="362"/>
      <c r="N739" s="362"/>
      <c r="O739" s="362"/>
      <c r="P739" s="362"/>
      <c r="Q739" s="362"/>
      <c r="R739" s="362"/>
      <c r="S739" s="362"/>
      <c r="T739" s="362"/>
      <c r="U739" s="362"/>
      <c r="V739" s="362"/>
    </row>
    <row r="740">
      <c r="A740" s="328"/>
      <c r="B740" s="362"/>
      <c r="C740" s="362"/>
      <c r="D740" s="362"/>
      <c r="E740" s="362"/>
      <c r="F740" s="362"/>
      <c r="G740" s="362"/>
      <c r="H740" s="362"/>
      <c r="I740" s="362"/>
      <c r="J740" s="362"/>
      <c r="K740" s="362"/>
      <c r="L740" s="362"/>
      <c r="M740" s="362"/>
      <c r="N740" s="362"/>
      <c r="O740" s="362"/>
      <c r="P740" s="362"/>
      <c r="Q740" s="362"/>
      <c r="R740" s="362"/>
      <c r="S740" s="362"/>
      <c r="T740" s="362"/>
      <c r="U740" s="362"/>
      <c r="V740" s="362"/>
    </row>
    <row r="741">
      <c r="A741" s="328"/>
      <c r="B741" s="362"/>
      <c r="C741" s="362"/>
      <c r="D741" s="362"/>
      <c r="E741" s="362"/>
      <c r="F741" s="362"/>
      <c r="G741" s="362"/>
      <c r="H741" s="362"/>
      <c r="I741" s="362"/>
      <c r="J741" s="362"/>
      <c r="K741" s="362"/>
      <c r="L741" s="362"/>
      <c r="M741" s="362"/>
      <c r="N741" s="362"/>
      <c r="O741" s="362"/>
      <c r="P741" s="362"/>
      <c r="Q741" s="362"/>
      <c r="R741" s="362"/>
      <c r="S741" s="362"/>
      <c r="T741" s="362"/>
      <c r="U741" s="362"/>
      <c r="V741" s="362"/>
    </row>
    <row r="742">
      <c r="A742" s="328"/>
      <c r="B742" s="362"/>
      <c r="C742" s="362"/>
      <c r="D742" s="362"/>
      <c r="E742" s="362"/>
      <c r="F742" s="362"/>
      <c r="G742" s="362"/>
      <c r="H742" s="362"/>
      <c r="I742" s="362"/>
      <c r="J742" s="362"/>
      <c r="K742" s="362"/>
      <c r="L742" s="362"/>
      <c r="M742" s="362"/>
      <c r="N742" s="362"/>
      <c r="O742" s="362"/>
      <c r="P742" s="362"/>
      <c r="Q742" s="362"/>
      <c r="R742" s="362"/>
      <c r="S742" s="362"/>
      <c r="T742" s="362"/>
      <c r="U742" s="362"/>
      <c r="V742" s="362"/>
    </row>
    <row r="743">
      <c r="A743" s="328"/>
      <c r="B743" s="362"/>
      <c r="C743" s="362"/>
      <c r="D743" s="362"/>
      <c r="E743" s="362"/>
      <c r="F743" s="362"/>
      <c r="G743" s="362"/>
      <c r="H743" s="362"/>
      <c r="I743" s="362"/>
      <c r="J743" s="362"/>
      <c r="K743" s="362"/>
      <c r="L743" s="362"/>
      <c r="M743" s="362"/>
      <c r="N743" s="362"/>
      <c r="O743" s="362"/>
      <c r="P743" s="362"/>
      <c r="Q743" s="362"/>
      <c r="R743" s="362"/>
      <c r="S743" s="362"/>
      <c r="T743" s="362"/>
      <c r="U743" s="362"/>
      <c r="V743" s="362"/>
    </row>
    <row r="744">
      <c r="A744" s="328"/>
      <c r="B744" s="362"/>
      <c r="C744" s="362"/>
      <c r="D744" s="362"/>
      <c r="E744" s="362"/>
      <c r="F744" s="362"/>
      <c r="G744" s="362"/>
      <c r="H744" s="362"/>
      <c r="I744" s="362"/>
      <c r="J744" s="362"/>
      <c r="K744" s="362"/>
      <c r="L744" s="362"/>
      <c r="M744" s="362"/>
      <c r="N744" s="362"/>
      <c r="O744" s="362"/>
      <c r="P744" s="362"/>
      <c r="Q744" s="362"/>
      <c r="R744" s="362"/>
      <c r="S744" s="362"/>
      <c r="T744" s="362"/>
      <c r="U744" s="362"/>
      <c r="V744" s="362"/>
    </row>
    <row r="745">
      <c r="A745" s="328"/>
      <c r="B745" s="362"/>
      <c r="C745" s="362"/>
      <c r="D745" s="362"/>
      <c r="E745" s="362"/>
      <c r="F745" s="362"/>
      <c r="G745" s="362"/>
      <c r="H745" s="362"/>
      <c r="I745" s="362"/>
      <c r="J745" s="362"/>
      <c r="K745" s="362"/>
      <c r="L745" s="362"/>
      <c r="M745" s="362"/>
      <c r="N745" s="362"/>
      <c r="O745" s="362"/>
      <c r="P745" s="362"/>
      <c r="Q745" s="362"/>
      <c r="R745" s="362"/>
      <c r="S745" s="362"/>
      <c r="T745" s="362"/>
      <c r="U745" s="362"/>
      <c r="V745" s="362"/>
    </row>
    <row r="746">
      <c r="A746" s="328"/>
      <c r="B746" s="362"/>
      <c r="C746" s="362"/>
      <c r="D746" s="362"/>
      <c r="E746" s="362"/>
      <c r="F746" s="362"/>
      <c r="G746" s="362"/>
      <c r="H746" s="362"/>
      <c r="I746" s="362"/>
      <c r="J746" s="362"/>
      <c r="K746" s="362"/>
      <c r="L746" s="362"/>
      <c r="M746" s="362"/>
      <c r="N746" s="362"/>
      <c r="O746" s="362"/>
      <c r="P746" s="362"/>
      <c r="Q746" s="362"/>
      <c r="R746" s="362"/>
      <c r="S746" s="362"/>
      <c r="T746" s="362"/>
      <c r="U746" s="362"/>
      <c r="V746" s="362"/>
    </row>
    <row r="747">
      <c r="A747" s="328"/>
      <c r="B747" s="362"/>
      <c r="C747" s="362"/>
      <c r="D747" s="362"/>
      <c r="E747" s="362"/>
      <c r="F747" s="362"/>
      <c r="G747" s="362"/>
      <c r="H747" s="362"/>
      <c r="I747" s="362"/>
      <c r="J747" s="362"/>
      <c r="K747" s="362"/>
      <c r="L747" s="362"/>
      <c r="M747" s="362"/>
      <c r="N747" s="362"/>
      <c r="O747" s="362"/>
      <c r="P747" s="362"/>
      <c r="Q747" s="362"/>
      <c r="R747" s="362"/>
      <c r="S747" s="362"/>
      <c r="T747" s="362"/>
      <c r="U747" s="362"/>
      <c r="V747" s="362"/>
    </row>
    <row r="748">
      <c r="A748" s="328"/>
      <c r="B748" s="362"/>
      <c r="C748" s="362"/>
      <c r="D748" s="362"/>
      <c r="E748" s="362"/>
      <c r="F748" s="362"/>
      <c r="G748" s="362"/>
      <c r="H748" s="362"/>
      <c r="I748" s="362"/>
      <c r="J748" s="362"/>
      <c r="K748" s="362"/>
      <c r="L748" s="362"/>
      <c r="M748" s="362"/>
      <c r="N748" s="362"/>
      <c r="O748" s="362"/>
      <c r="P748" s="362"/>
      <c r="Q748" s="362"/>
      <c r="R748" s="362"/>
      <c r="S748" s="362"/>
      <c r="T748" s="362"/>
      <c r="U748" s="362"/>
      <c r="V748" s="362"/>
    </row>
    <row r="749">
      <c r="A749" s="328"/>
      <c r="B749" s="362"/>
      <c r="C749" s="362"/>
      <c r="D749" s="362"/>
      <c r="E749" s="362"/>
      <c r="F749" s="362"/>
      <c r="G749" s="362"/>
      <c r="H749" s="362"/>
      <c r="I749" s="362"/>
      <c r="J749" s="362"/>
      <c r="K749" s="362"/>
      <c r="L749" s="362"/>
      <c r="M749" s="362"/>
      <c r="N749" s="362"/>
      <c r="O749" s="362"/>
      <c r="P749" s="362"/>
      <c r="Q749" s="362"/>
      <c r="R749" s="362"/>
      <c r="S749" s="362"/>
      <c r="T749" s="362"/>
      <c r="U749" s="362"/>
      <c r="V749" s="362"/>
    </row>
    <row r="750">
      <c r="A750" s="328"/>
      <c r="B750" s="362"/>
      <c r="C750" s="362"/>
      <c r="D750" s="362"/>
      <c r="E750" s="362"/>
      <c r="F750" s="362"/>
      <c r="G750" s="362"/>
      <c r="H750" s="362"/>
      <c r="I750" s="362"/>
      <c r="J750" s="362"/>
      <c r="K750" s="362"/>
      <c r="L750" s="362"/>
      <c r="M750" s="362"/>
      <c r="N750" s="362"/>
      <c r="O750" s="362"/>
      <c r="P750" s="362"/>
      <c r="Q750" s="362"/>
      <c r="R750" s="362"/>
      <c r="S750" s="362"/>
      <c r="T750" s="362"/>
      <c r="U750" s="362"/>
      <c r="V750" s="362"/>
    </row>
    <row r="751">
      <c r="A751" s="328"/>
      <c r="B751" s="362"/>
      <c r="C751" s="362"/>
      <c r="D751" s="362"/>
      <c r="E751" s="362"/>
      <c r="F751" s="362"/>
      <c r="G751" s="362"/>
      <c r="H751" s="362"/>
      <c r="I751" s="362"/>
      <c r="J751" s="362"/>
      <c r="K751" s="362"/>
      <c r="L751" s="362"/>
      <c r="M751" s="362"/>
      <c r="N751" s="362"/>
      <c r="O751" s="362"/>
      <c r="P751" s="362"/>
      <c r="Q751" s="362"/>
      <c r="R751" s="362"/>
      <c r="S751" s="362"/>
      <c r="T751" s="362"/>
      <c r="U751" s="362"/>
      <c r="V751" s="362"/>
    </row>
    <row r="752">
      <c r="A752" s="328"/>
      <c r="B752" s="362"/>
      <c r="C752" s="362"/>
      <c r="D752" s="362"/>
      <c r="E752" s="362"/>
      <c r="F752" s="362"/>
      <c r="G752" s="362"/>
      <c r="H752" s="362"/>
      <c r="I752" s="362"/>
      <c r="J752" s="362"/>
      <c r="K752" s="362"/>
      <c r="L752" s="362"/>
      <c r="M752" s="362"/>
      <c r="N752" s="362"/>
      <c r="O752" s="362"/>
      <c r="P752" s="362"/>
      <c r="Q752" s="362"/>
      <c r="R752" s="362"/>
      <c r="S752" s="362"/>
      <c r="T752" s="362"/>
      <c r="U752" s="362"/>
      <c r="V752" s="362"/>
    </row>
    <row r="753">
      <c r="A753" s="328"/>
      <c r="B753" s="362"/>
      <c r="C753" s="362"/>
      <c r="D753" s="362"/>
      <c r="E753" s="362"/>
      <c r="F753" s="362"/>
      <c r="G753" s="362"/>
      <c r="H753" s="362"/>
      <c r="I753" s="362"/>
      <c r="J753" s="362"/>
      <c r="K753" s="362"/>
      <c r="L753" s="362"/>
      <c r="M753" s="362"/>
      <c r="N753" s="362"/>
      <c r="O753" s="362"/>
      <c r="P753" s="362"/>
      <c r="Q753" s="362"/>
      <c r="R753" s="362"/>
      <c r="S753" s="362"/>
      <c r="T753" s="362"/>
      <c r="U753" s="362"/>
      <c r="V753" s="362"/>
    </row>
    <row r="754">
      <c r="A754" s="328"/>
      <c r="B754" s="362"/>
      <c r="C754" s="362"/>
      <c r="D754" s="362"/>
      <c r="E754" s="362"/>
      <c r="F754" s="362"/>
      <c r="G754" s="362"/>
      <c r="H754" s="362"/>
      <c r="I754" s="362"/>
      <c r="J754" s="362"/>
      <c r="K754" s="362"/>
      <c r="L754" s="362"/>
      <c r="M754" s="362"/>
      <c r="N754" s="362"/>
      <c r="O754" s="362"/>
      <c r="P754" s="362"/>
      <c r="Q754" s="362"/>
      <c r="R754" s="362"/>
      <c r="S754" s="362"/>
      <c r="T754" s="362"/>
      <c r="U754" s="362"/>
      <c r="V754" s="362"/>
    </row>
    <row r="755">
      <c r="A755" s="328"/>
      <c r="B755" s="362"/>
      <c r="C755" s="362"/>
      <c r="D755" s="362"/>
      <c r="E755" s="362"/>
      <c r="F755" s="362"/>
      <c r="G755" s="362"/>
      <c r="H755" s="362"/>
      <c r="I755" s="362"/>
      <c r="J755" s="362"/>
      <c r="K755" s="362"/>
      <c r="L755" s="362"/>
      <c r="M755" s="362"/>
      <c r="N755" s="362"/>
      <c r="O755" s="362"/>
      <c r="P755" s="362"/>
      <c r="Q755" s="362"/>
      <c r="R755" s="362"/>
      <c r="S755" s="362"/>
      <c r="T755" s="362"/>
      <c r="U755" s="362"/>
      <c r="V755" s="362"/>
    </row>
    <row r="756">
      <c r="A756" s="328"/>
      <c r="B756" s="362"/>
      <c r="C756" s="362"/>
      <c r="D756" s="362"/>
      <c r="E756" s="362"/>
      <c r="F756" s="362"/>
      <c r="G756" s="362"/>
      <c r="H756" s="362"/>
      <c r="I756" s="362"/>
      <c r="J756" s="362"/>
      <c r="K756" s="362"/>
      <c r="L756" s="362"/>
      <c r="M756" s="362"/>
      <c r="N756" s="362"/>
      <c r="O756" s="362"/>
      <c r="P756" s="362"/>
      <c r="Q756" s="362"/>
      <c r="R756" s="362"/>
      <c r="S756" s="362"/>
      <c r="T756" s="362"/>
      <c r="U756" s="362"/>
      <c r="V756" s="362"/>
    </row>
    <row r="757">
      <c r="A757" s="328"/>
      <c r="B757" s="362"/>
      <c r="C757" s="362"/>
      <c r="D757" s="362"/>
      <c r="E757" s="362"/>
      <c r="F757" s="362"/>
      <c r="G757" s="362"/>
      <c r="H757" s="362"/>
      <c r="I757" s="362"/>
      <c r="J757" s="362"/>
      <c r="K757" s="362"/>
      <c r="L757" s="362"/>
      <c r="M757" s="362"/>
      <c r="N757" s="362"/>
      <c r="O757" s="362"/>
      <c r="P757" s="362"/>
      <c r="Q757" s="362"/>
      <c r="R757" s="362"/>
      <c r="S757" s="362"/>
      <c r="T757" s="362"/>
      <c r="U757" s="362"/>
      <c r="V757" s="362"/>
    </row>
    <row r="758">
      <c r="A758" s="328"/>
      <c r="B758" s="362"/>
      <c r="C758" s="362"/>
      <c r="D758" s="362"/>
      <c r="E758" s="362"/>
      <c r="F758" s="362"/>
      <c r="G758" s="362"/>
      <c r="H758" s="362"/>
      <c r="I758" s="362"/>
      <c r="J758" s="362"/>
      <c r="K758" s="362"/>
      <c r="L758" s="362"/>
      <c r="M758" s="362"/>
      <c r="N758" s="362"/>
      <c r="O758" s="362"/>
      <c r="P758" s="362"/>
      <c r="Q758" s="362"/>
      <c r="R758" s="362"/>
      <c r="S758" s="362"/>
      <c r="T758" s="362"/>
      <c r="U758" s="362"/>
      <c r="V758" s="362"/>
    </row>
    <row r="759">
      <c r="A759" s="328"/>
      <c r="B759" s="362"/>
      <c r="C759" s="362"/>
      <c r="D759" s="362"/>
      <c r="E759" s="362"/>
      <c r="F759" s="362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62"/>
      <c r="S759" s="362"/>
      <c r="T759" s="362"/>
      <c r="U759" s="362"/>
      <c r="V759" s="362"/>
    </row>
    <row r="760">
      <c r="A760" s="328"/>
      <c r="B760" s="362"/>
      <c r="C760" s="362"/>
      <c r="D760" s="362"/>
      <c r="E760" s="362"/>
      <c r="F760" s="362"/>
      <c r="G760" s="362"/>
      <c r="H760" s="362"/>
      <c r="I760" s="362"/>
      <c r="J760" s="362"/>
      <c r="K760" s="362"/>
      <c r="L760" s="362"/>
      <c r="M760" s="362"/>
      <c r="N760" s="362"/>
      <c r="O760" s="362"/>
      <c r="P760" s="362"/>
      <c r="Q760" s="362"/>
      <c r="R760" s="362"/>
      <c r="S760" s="362"/>
      <c r="T760" s="362"/>
      <c r="U760" s="362"/>
      <c r="V760" s="362"/>
    </row>
    <row r="761">
      <c r="A761" s="328"/>
      <c r="B761" s="362"/>
      <c r="C761" s="362"/>
      <c r="D761" s="362"/>
      <c r="E761" s="362"/>
      <c r="F761" s="362"/>
      <c r="G761" s="362"/>
      <c r="H761" s="362"/>
      <c r="I761" s="362"/>
      <c r="J761" s="362"/>
      <c r="K761" s="362"/>
      <c r="L761" s="362"/>
      <c r="M761" s="362"/>
      <c r="N761" s="362"/>
      <c r="O761" s="362"/>
      <c r="P761" s="362"/>
      <c r="Q761" s="362"/>
      <c r="R761" s="362"/>
      <c r="S761" s="362"/>
      <c r="T761" s="362"/>
      <c r="U761" s="362"/>
      <c r="V761" s="362"/>
    </row>
    <row r="762">
      <c r="A762" s="328"/>
      <c r="B762" s="362"/>
      <c r="C762" s="362"/>
      <c r="D762" s="362"/>
      <c r="E762" s="362"/>
      <c r="F762" s="362"/>
      <c r="G762" s="362"/>
      <c r="H762" s="362"/>
      <c r="I762" s="362"/>
      <c r="J762" s="362"/>
      <c r="K762" s="362"/>
      <c r="L762" s="362"/>
      <c r="M762" s="362"/>
      <c r="N762" s="362"/>
      <c r="O762" s="362"/>
      <c r="P762" s="362"/>
      <c r="Q762" s="362"/>
      <c r="R762" s="362"/>
      <c r="S762" s="362"/>
      <c r="T762" s="362"/>
      <c r="U762" s="362"/>
      <c r="V762" s="362"/>
    </row>
    <row r="763">
      <c r="A763" s="328"/>
      <c r="B763" s="362"/>
      <c r="C763" s="362"/>
      <c r="D763" s="362"/>
      <c r="E763" s="362"/>
      <c r="F763" s="362"/>
      <c r="G763" s="362"/>
      <c r="H763" s="362"/>
      <c r="I763" s="362"/>
      <c r="J763" s="362"/>
      <c r="K763" s="362"/>
      <c r="L763" s="362"/>
      <c r="M763" s="362"/>
      <c r="N763" s="362"/>
      <c r="O763" s="362"/>
      <c r="P763" s="362"/>
      <c r="Q763" s="362"/>
      <c r="R763" s="362"/>
      <c r="S763" s="362"/>
      <c r="T763" s="362"/>
      <c r="U763" s="362"/>
      <c r="V763" s="362"/>
    </row>
    <row r="764">
      <c r="A764" s="328"/>
      <c r="B764" s="362"/>
      <c r="C764" s="362"/>
      <c r="D764" s="362"/>
      <c r="E764" s="362"/>
      <c r="F764" s="362"/>
      <c r="G764" s="362"/>
      <c r="H764" s="362"/>
      <c r="I764" s="362"/>
      <c r="J764" s="362"/>
      <c r="K764" s="362"/>
      <c r="L764" s="362"/>
      <c r="M764" s="362"/>
      <c r="N764" s="362"/>
      <c r="O764" s="362"/>
      <c r="P764" s="362"/>
      <c r="Q764" s="362"/>
      <c r="R764" s="362"/>
      <c r="S764" s="362"/>
      <c r="T764" s="362"/>
      <c r="U764" s="362"/>
      <c r="V764" s="362"/>
    </row>
    <row r="765">
      <c r="A765" s="328"/>
      <c r="B765" s="362"/>
      <c r="C765" s="362"/>
      <c r="D765" s="362"/>
      <c r="E765" s="362"/>
      <c r="F765" s="362"/>
      <c r="G765" s="362"/>
      <c r="H765" s="362"/>
      <c r="I765" s="362"/>
      <c r="J765" s="362"/>
      <c r="K765" s="362"/>
      <c r="L765" s="362"/>
      <c r="M765" s="362"/>
      <c r="N765" s="362"/>
      <c r="O765" s="362"/>
      <c r="P765" s="362"/>
      <c r="Q765" s="362"/>
      <c r="R765" s="362"/>
      <c r="S765" s="362"/>
      <c r="T765" s="362"/>
      <c r="U765" s="362"/>
      <c r="V765" s="362"/>
    </row>
    <row r="766">
      <c r="A766" s="328"/>
      <c r="B766" s="362"/>
      <c r="C766" s="362"/>
      <c r="D766" s="362"/>
      <c r="E766" s="362"/>
      <c r="F766" s="362"/>
      <c r="G766" s="362"/>
      <c r="H766" s="362"/>
      <c r="I766" s="362"/>
      <c r="J766" s="362"/>
      <c r="K766" s="362"/>
      <c r="L766" s="362"/>
      <c r="M766" s="362"/>
      <c r="N766" s="362"/>
      <c r="O766" s="362"/>
      <c r="P766" s="362"/>
      <c r="Q766" s="362"/>
      <c r="R766" s="362"/>
      <c r="S766" s="362"/>
      <c r="T766" s="362"/>
      <c r="U766" s="362"/>
      <c r="V766" s="362"/>
    </row>
    <row r="767">
      <c r="A767" s="328"/>
      <c r="B767" s="362"/>
      <c r="C767" s="362"/>
      <c r="D767" s="362"/>
      <c r="E767" s="362"/>
      <c r="F767" s="362"/>
      <c r="G767" s="362"/>
      <c r="H767" s="362"/>
      <c r="I767" s="362"/>
      <c r="J767" s="362"/>
      <c r="K767" s="362"/>
      <c r="L767" s="362"/>
      <c r="M767" s="362"/>
      <c r="N767" s="362"/>
      <c r="O767" s="362"/>
      <c r="P767" s="362"/>
      <c r="Q767" s="362"/>
      <c r="R767" s="362"/>
      <c r="S767" s="362"/>
      <c r="T767" s="362"/>
      <c r="U767" s="362"/>
      <c r="V767" s="362"/>
    </row>
    <row r="768">
      <c r="A768" s="328"/>
      <c r="B768" s="362"/>
      <c r="C768" s="362"/>
      <c r="D768" s="362"/>
      <c r="E768" s="362"/>
      <c r="F768" s="362"/>
      <c r="G768" s="362"/>
      <c r="H768" s="362"/>
      <c r="I768" s="362"/>
      <c r="J768" s="362"/>
      <c r="K768" s="362"/>
      <c r="L768" s="362"/>
      <c r="M768" s="362"/>
      <c r="N768" s="362"/>
      <c r="O768" s="362"/>
      <c r="P768" s="362"/>
      <c r="Q768" s="362"/>
      <c r="R768" s="362"/>
      <c r="S768" s="362"/>
      <c r="T768" s="362"/>
      <c r="U768" s="362"/>
      <c r="V768" s="362"/>
    </row>
    <row r="769">
      <c r="A769" s="328"/>
      <c r="B769" s="362"/>
      <c r="C769" s="362"/>
      <c r="D769" s="362"/>
      <c r="E769" s="362"/>
      <c r="F769" s="362"/>
      <c r="G769" s="362"/>
      <c r="H769" s="362"/>
      <c r="I769" s="362"/>
      <c r="J769" s="362"/>
      <c r="K769" s="362"/>
      <c r="L769" s="362"/>
      <c r="M769" s="362"/>
      <c r="N769" s="362"/>
      <c r="O769" s="362"/>
      <c r="P769" s="362"/>
      <c r="Q769" s="362"/>
      <c r="R769" s="362"/>
      <c r="S769" s="362"/>
      <c r="T769" s="362"/>
      <c r="U769" s="362"/>
      <c r="V769" s="362"/>
    </row>
    <row r="770">
      <c r="A770" s="328"/>
      <c r="B770" s="362"/>
      <c r="C770" s="362"/>
      <c r="D770" s="362"/>
      <c r="E770" s="362"/>
      <c r="F770" s="362"/>
      <c r="G770" s="362"/>
      <c r="H770" s="362"/>
      <c r="I770" s="362"/>
      <c r="J770" s="362"/>
      <c r="K770" s="362"/>
      <c r="L770" s="362"/>
      <c r="M770" s="362"/>
      <c r="N770" s="362"/>
      <c r="O770" s="362"/>
      <c r="P770" s="362"/>
      <c r="Q770" s="362"/>
      <c r="R770" s="362"/>
      <c r="S770" s="362"/>
      <c r="T770" s="362"/>
      <c r="U770" s="362"/>
      <c r="V770" s="362"/>
    </row>
    <row r="771">
      <c r="A771" s="328"/>
      <c r="B771" s="362"/>
      <c r="C771" s="362"/>
      <c r="D771" s="362"/>
      <c r="E771" s="362"/>
      <c r="F771" s="362"/>
      <c r="G771" s="362"/>
      <c r="H771" s="362"/>
      <c r="I771" s="362"/>
      <c r="J771" s="362"/>
      <c r="K771" s="362"/>
      <c r="L771" s="362"/>
      <c r="M771" s="362"/>
      <c r="N771" s="362"/>
      <c r="O771" s="362"/>
      <c r="P771" s="362"/>
      <c r="Q771" s="362"/>
      <c r="R771" s="362"/>
      <c r="S771" s="362"/>
      <c r="T771" s="362"/>
      <c r="U771" s="362"/>
      <c r="V771" s="362"/>
    </row>
    <row r="772">
      <c r="A772" s="328"/>
      <c r="B772" s="362"/>
      <c r="C772" s="362"/>
      <c r="D772" s="362"/>
      <c r="E772" s="362"/>
      <c r="F772" s="362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</row>
    <row r="773">
      <c r="A773" s="328"/>
      <c r="B773" s="362"/>
      <c r="C773" s="362"/>
      <c r="D773" s="362"/>
      <c r="E773" s="362"/>
      <c r="F773" s="362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</row>
    <row r="774">
      <c r="A774" s="328"/>
      <c r="B774" s="362"/>
      <c r="C774" s="362"/>
      <c r="D774" s="362"/>
      <c r="E774" s="362"/>
      <c r="F774" s="362"/>
      <c r="G774" s="362"/>
      <c r="H774" s="362"/>
      <c r="I774" s="362"/>
      <c r="J774" s="362"/>
      <c r="K774" s="362"/>
      <c r="L774" s="362"/>
      <c r="M774" s="362"/>
      <c r="N774" s="362"/>
      <c r="O774" s="362"/>
      <c r="P774" s="362"/>
      <c r="Q774" s="362"/>
      <c r="R774" s="362"/>
      <c r="S774" s="362"/>
      <c r="T774" s="362"/>
      <c r="U774" s="362"/>
      <c r="V774" s="362"/>
    </row>
    <row r="775">
      <c r="A775" s="328"/>
      <c r="B775" s="362"/>
      <c r="C775" s="362"/>
      <c r="D775" s="362"/>
      <c r="E775" s="362"/>
      <c r="F775" s="362"/>
      <c r="G775" s="362"/>
      <c r="H775" s="362"/>
      <c r="I775" s="362"/>
      <c r="J775" s="362"/>
      <c r="K775" s="362"/>
      <c r="L775" s="362"/>
      <c r="M775" s="362"/>
      <c r="N775" s="362"/>
      <c r="O775" s="362"/>
      <c r="P775" s="362"/>
      <c r="Q775" s="362"/>
      <c r="R775" s="362"/>
      <c r="S775" s="362"/>
      <c r="T775" s="362"/>
      <c r="U775" s="362"/>
      <c r="V775" s="362"/>
    </row>
    <row r="776">
      <c r="A776" s="328"/>
      <c r="B776" s="362"/>
      <c r="C776" s="362"/>
      <c r="D776" s="362"/>
      <c r="E776" s="362"/>
      <c r="F776" s="362"/>
      <c r="G776" s="362"/>
      <c r="H776" s="362"/>
      <c r="I776" s="362"/>
      <c r="J776" s="362"/>
      <c r="K776" s="362"/>
      <c r="L776" s="362"/>
      <c r="M776" s="362"/>
      <c r="N776" s="362"/>
      <c r="O776" s="362"/>
      <c r="P776" s="362"/>
      <c r="Q776" s="362"/>
      <c r="R776" s="362"/>
      <c r="S776" s="362"/>
      <c r="T776" s="362"/>
      <c r="U776" s="362"/>
      <c r="V776" s="362"/>
    </row>
    <row r="777">
      <c r="A777" s="328"/>
      <c r="B777" s="362"/>
      <c r="C777" s="362"/>
      <c r="D777" s="362"/>
      <c r="E777" s="362"/>
      <c r="F777" s="362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</row>
    <row r="778">
      <c r="A778" s="328"/>
      <c r="B778" s="362"/>
      <c r="C778" s="362"/>
      <c r="D778" s="362"/>
      <c r="E778" s="362"/>
      <c r="F778" s="362"/>
      <c r="G778" s="362"/>
      <c r="H778" s="362"/>
      <c r="I778" s="362"/>
      <c r="J778" s="362"/>
      <c r="K778" s="362"/>
      <c r="L778" s="362"/>
      <c r="M778" s="362"/>
      <c r="N778" s="362"/>
      <c r="O778" s="362"/>
      <c r="P778" s="362"/>
      <c r="Q778" s="362"/>
      <c r="R778" s="362"/>
      <c r="S778" s="362"/>
      <c r="T778" s="362"/>
      <c r="U778" s="362"/>
      <c r="V778" s="362"/>
    </row>
    <row r="779">
      <c r="A779" s="328"/>
      <c r="B779" s="362"/>
      <c r="C779" s="362"/>
      <c r="D779" s="362"/>
      <c r="E779" s="362"/>
      <c r="F779" s="362"/>
      <c r="G779" s="362"/>
      <c r="H779" s="362"/>
      <c r="I779" s="362"/>
      <c r="J779" s="362"/>
      <c r="K779" s="362"/>
      <c r="L779" s="362"/>
      <c r="M779" s="362"/>
      <c r="N779" s="362"/>
      <c r="O779" s="362"/>
      <c r="P779" s="362"/>
      <c r="Q779" s="362"/>
      <c r="R779" s="362"/>
      <c r="S779" s="362"/>
      <c r="T779" s="362"/>
      <c r="U779" s="362"/>
      <c r="V779" s="362"/>
    </row>
    <row r="780">
      <c r="A780" s="328"/>
      <c r="B780" s="362"/>
      <c r="C780" s="362"/>
      <c r="D780" s="362"/>
      <c r="E780" s="362"/>
      <c r="F780" s="362"/>
      <c r="G780" s="362"/>
      <c r="H780" s="362"/>
      <c r="I780" s="362"/>
      <c r="J780" s="362"/>
      <c r="K780" s="362"/>
      <c r="L780" s="362"/>
      <c r="M780" s="362"/>
      <c r="N780" s="362"/>
      <c r="O780" s="362"/>
      <c r="P780" s="362"/>
      <c r="Q780" s="362"/>
      <c r="R780" s="362"/>
      <c r="S780" s="362"/>
      <c r="T780" s="362"/>
      <c r="U780" s="362"/>
      <c r="V780" s="362"/>
    </row>
    <row r="781">
      <c r="A781" s="328"/>
      <c r="B781" s="362"/>
      <c r="C781" s="362"/>
      <c r="D781" s="362"/>
      <c r="E781" s="362"/>
      <c r="F781" s="362"/>
      <c r="G781" s="362"/>
      <c r="H781" s="362"/>
      <c r="I781" s="362"/>
      <c r="J781" s="362"/>
      <c r="K781" s="362"/>
      <c r="L781" s="362"/>
      <c r="M781" s="362"/>
      <c r="N781" s="362"/>
      <c r="O781" s="362"/>
      <c r="P781" s="362"/>
      <c r="Q781" s="362"/>
      <c r="R781" s="362"/>
      <c r="S781" s="362"/>
      <c r="T781" s="362"/>
      <c r="U781" s="362"/>
      <c r="V781" s="362"/>
    </row>
    <row r="782">
      <c r="A782" s="328"/>
      <c r="B782" s="362"/>
      <c r="C782" s="362"/>
      <c r="D782" s="362"/>
      <c r="E782" s="362"/>
      <c r="F782" s="362"/>
      <c r="G782" s="362"/>
      <c r="H782" s="362"/>
      <c r="I782" s="362"/>
      <c r="J782" s="362"/>
      <c r="K782" s="362"/>
      <c r="L782" s="362"/>
      <c r="M782" s="362"/>
      <c r="N782" s="362"/>
      <c r="O782" s="362"/>
      <c r="P782" s="362"/>
      <c r="Q782" s="362"/>
      <c r="R782" s="362"/>
      <c r="S782" s="362"/>
      <c r="T782" s="362"/>
      <c r="U782" s="362"/>
      <c r="V782" s="362"/>
    </row>
    <row r="783">
      <c r="A783" s="328"/>
      <c r="B783" s="362"/>
      <c r="C783" s="362"/>
      <c r="D783" s="362"/>
      <c r="E783" s="362"/>
      <c r="F783" s="362"/>
      <c r="G783" s="362"/>
      <c r="H783" s="362"/>
      <c r="I783" s="362"/>
      <c r="J783" s="362"/>
      <c r="K783" s="362"/>
      <c r="L783" s="362"/>
      <c r="M783" s="362"/>
      <c r="N783" s="362"/>
      <c r="O783" s="362"/>
      <c r="P783" s="362"/>
      <c r="Q783" s="362"/>
      <c r="R783" s="362"/>
      <c r="S783" s="362"/>
      <c r="T783" s="362"/>
      <c r="U783" s="362"/>
      <c r="V783" s="362"/>
    </row>
    <row r="784">
      <c r="A784" s="328"/>
      <c r="B784" s="362"/>
      <c r="C784" s="362"/>
      <c r="D784" s="362"/>
      <c r="E784" s="362"/>
      <c r="F784" s="362"/>
      <c r="G784" s="362"/>
      <c r="H784" s="362"/>
      <c r="I784" s="362"/>
      <c r="J784" s="362"/>
      <c r="K784" s="362"/>
      <c r="L784" s="362"/>
      <c r="M784" s="362"/>
      <c r="N784" s="362"/>
      <c r="O784" s="362"/>
      <c r="P784" s="362"/>
      <c r="Q784" s="362"/>
      <c r="R784" s="362"/>
      <c r="S784" s="362"/>
      <c r="T784" s="362"/>
      <c r="U784" s="362"/>
      <c r="V784" s="362"/>
    </row>
    <row r="785">
      <c r="A785" s="328"/>
      <c r="B785" s="362"/>
      <c r="C785" s="362"/>
      <c r="D785" s="362"/>
      <c r="E785" s="362"/>
      <c r="F785" s="362"/>
      <c r="G785" s="362"/>
      <c r="H785" s="362"/>
      <c r="I785" s="362"/>
      <c r="J785" s="362"/>
      <c r="K785" s="362"/>
      <c r="L785" s="362"/>
      <c r="M785" s="362"/>
      <c r="N785" s="362"/>
      <c r="O785" s="362"/>
      <c r="P785" s="362"/>
      <c r="Q785" s="362"/>
      <c r="R785" s="362"/>
      <c r="S785" s="362"/>
      <c r="T785" s="362"/>
      <c r="U785" s="362"/>
      <c r="V785" s="362"/>
    </row>
    <row r="786">
      <c r="A786" s="328"/>
      <c r="B786" s="362"/>
      <c r="C786" s="362"/>
      <c r="D786" s="362"/>
      <c r="E786" s="362"/>
      <c r="F786" s="362"/>
      <c r="G786" s="362"/>
      <c r="H786" s="362"/>
      <c r="I786" s="362"/>
      <c r="J786" s="362"/>
      <c r="K786" s="362"/>
      <c r="L786" s="362"/>
      <c r="M786" s="362"/>
      <c r="N786" s="362"/>
      <c r="O786" s="362"/>
      <c r="P786" s="362"/>
      <c r="Q786" s="362"/>
      <c r="R786" s="362"/>
      <c r="S786" s="362"/>
      <c r="T786" s="362"/>
      <c r="U786" s="362"/>
      <c r="V786" s="362"/>
    </row>
    <row r="787">
      <c r="A787" s="328"/>
      <c r="B787" s="362"/>
      <c r="C787" s="362"/>
      <c r="D787" s="362"/>
      <c r="E787" s="362"/>
      <c r="F787" s="362"/>
      <c r="G787" s="362"/>
      <c r="H787" s="362"/>
      <c r="I787" s="362"/>
      <c r="J787" s="362"/>
      <c r="K787" s="362"/>
      <c r="L787" s="362"/>
      <c r="M787" s="362"/>
      <c r="N787" s="362"/>
      <c r="O787" s="362"/>
      <c r="P787" s="362"/>
      <c r="Q787" s="362"/>
      <c r="R787" s="362"/>
      <c r="S787" s="362"/>
      <c r="T787" s="362"/>
      <c r="U787" s="362"/>
      <c r="V787" s="362"/>
    </row>
    <row r="788">
      <c r="A788" s="328"/>
      <c r="B788" s="362"/>
      <c r="C788" s="362"/>
      <c r="D788" s="362"/>
      <c r="E788" s="362"/>
      <c r="F788" s="362"/>
      <c r="G788" s="362"/>
      <c r="H788" s="362"/>
      <c r="I788" s="362"/>
      <c r="J788" s="362"/>
      <c r="K788" s="362"/>
      <c r="L788" s="362"/>
      <c r="M788" s="362"/>
      <c r="N788" s="362"/>
      <c r="O788" s="362"/>
      <c r="P788" s="362"/>
      <c r="Q788" s="362"/>
      <c r="R788" s="362"/>
      <c r="S788" s="362"/>
      <c r="T788" s="362"/>
      <c r="U788" s="362"/>
      <c r="V788" s="362"/>
    </row>
    <row r="789">
      <c r="A789" s="328"/>
      <c r="B789" s="362"/>
      <c r="C789" s="362"/>
      <c r="D789" s="362"/>
      <c r="E789" s="362"/>
      <c r="F789" s="362"/>
      <c r="G789" s="362"/>
      <c r="H789" s="362"/>
      <c r="I789" s="362"/>
      <c r="J789" s="362"/>
      <c r="K789" s="362"/>
      <c r="L789" s="362"/>
      <c r="M789" s="362"/>
      <c r="N789" s="362"/>
      <c r="O789" s="362"/>
      <c r="P789" s="362"/>
      <c r="Q789" s="362"/>
      <c r="R789" s="362"/>
      <c r="S789" s="362"/>
      <c r="T789" s="362"/>
      <c r="U789" s="362"/>
      <c r="V789" s="362"/>
    </row>
    <row r="790">
      <c r="A790" s="328"/>
      <c r="B790" s="362"/>
      <c r="C790" s="362"/>
      <c r="D790" s="362"/>
      <c r="E790" s="362"/>
      <c r="F790" s="362"/>
      <c r="G790" s="362"/>
      <c r="H790" s="362"/>
      <c r="I790" s="362"/>
      <c r="J790" s="362"/>
      <c r="K790" s="362"/>
      <c r="L790" s="362"/>
      <c r="M790" s="362"/>
      <c r="N790" s="362"/>
      <c r="O790" s="362"/>
      <c r="P790" s="362"/>
      <c r="Q790" s="362"/>
      <c r="R790" s="362"/>
      <c r="S790" s="362"/>
      <c r="T790" s="362"/>
      <c r="U790" s="362"/>
      <c r="V790" s="362"/>
    </row>
    <row r="791">
      <c r="A791" s="328"/>
      <c r="B791" s="362"/>
      <c r="C791" s="362"/>
      <c r="D791" s="362"/>
      <c r="E791" s="362"/>
      <c r="F791" s="362"/>
      <c r="G791" s="362"/>
      <c r="H791" s="362"/>
      <c r="I791" s="362"/>
      <c r="J791" s="362"/>
      <c r="K791" s="362"/>
      <c r="L791" s="362"/>
      <c r="M791" s="362"/>
      <c r="N791" s="362"/>
      <c r="O791" s="362"/>
      <c r="P791" s="362"/>
      <c r="Q791" s="362"/>
      <c r="R791" s="362"/>
      <c r="S791" s="362"/>
      <c r="T791" s="362"/>
      <c r="U791" s="362"/>
      <c r="V791" s="362"/>
    </row>
    <row r="792">
      <c r="A792" s="328"/>
      <c r="B792" s="362"/>
      <c r="C792" s="362"/>
      <c r="D792" s="362"/>
      <c r="E792" s="362"/>
      <c r="F792" s="362"/>
      <c r="G792" s="362"/>
      <c r="H792" s="362"/>
      <c r="I792" s="362"/>
      <c r="J792" s="362"/>
      <c r="K792" s="362"/>
      <c r="L792" s="362"/>
      <c r="M792" s="362"/>
      <c r="N792" s="362"/>
      <c r="O792" s="362"/>
      <c r="P792" s="362"/>
      <c r="Q792" s="362"/>
      <c r="R792" s="362"/>
      <c r="S792" s="362"/>
      <c r="T792" s="362"/>
      <c r="U792" s="362"/>
      <c r="V792" s="362"/>
    </row>
    <row r="793">
      <c r="A793" s="328"/>
      <c r="B793" s="362"/>
      <c r="C793" s="362"/>
      <c r="D793" s="362"/>
      <c r="E793" s="362"/>
      <c r="F793" s="362"/>
      <c r="G793" s="362"/>
      <c r="H793" s="362"/>
      <c r="I793" s="362"/>
      <c r="J793" s="362"/>
      <c r="K793" s="362"/>
      <c r="L793" s="362"/>
      <c r="M793" s="362"/>
      <c r="N793" s="362"/>
      <c r="O793" s="362"/>
      <c r="P793" s="362"/>
      <c r="Q793" s="362"/>
      <c r="R793" s="362"/>
      <c r="S793" s="362"/>
      <c r="T793" s="362"/>
      <c r="U793" s="362"/>
      <c r="V793" s="362"/>
    </row>
    <row r="794">
      <c r="A794" s="328"/>
      <c r="B794" s="362"/>
      <c r="C794" s="362"/>
      <c r="D794" s="362"/>
      <c r="E794" s="362"/>
      <c r="F794" s="362"/>
      <c r="G794" s="362"/>
      <c r="H794" s="362"/>
      <c r="I794" s="362"/>
      <c r="J794" s="362"/>
      <c r="K794" s="362"/>
      <c r="L794" s="362"/>
      <c r="M794" s="362"/>
      <c r="N794" s="362"/>
      <c r="O794" s="362"/>
      <c r="P794" s="362"/>
      <c r="Q794" s="362"/>
      <c r="R794" s="362"/>
      <c r="S794" s="362"/>
      <c r="T794" s="362"/>
      <c r="U794" s="362"/>
      <c r="V794" s="362"/>
    </row>
    <row r="795">
      <c r="A795" s="328"/>
      <c r="B795" s="362"/>
      <c r="C795" s="362"/>
      <c r="D795" s="362"/>
      <c r="E795" s="362"/>
      <c r="F795" s="362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  <c r="S795" s="362"/>
      <c r="T795" s="362"/>
      <c r="U795" s="362"/>
      <c r="V795" s="362"/>
    </row>
    <row r="796">
      <c r="A796" s="328"/>
      <c r="B796" s="362"/>
      <c r="C796" s="362"/>
      <c r="D796" s="362"/>
      <c r="E796" s="362"/>
      <c r="F796" s="362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  <c r="S796" s="362"/>
      <c r="T796" s="362"/>
      <c r="U796" s="362"/>
      <c r="V796" s="362"/>
    </row>
    <row r="797">
      <c r="A797" s="328"/>
      <c r="B797" s="362"/>
      <c r="C797" s="362"/>
      <c r="D797" s="362"/>
      <c r="E797" s="362"/>
      <c r="F797" s="362"/>
      <c r="G797" s="362"/>
      <c r="H797" s="362"/>
      <c r="I797" s="362"/>
      <c r="J797" s="362"/>
      <c r="K797" s="362"/>
      <c r="L797" s="362"/>
      <c r="M797" s="362"/>
      <c r="N797" s="362"/>
      <c r="O797" s="362"/>
      <c r="P797" s="362"/>
      <c r="Q797" s="362"/>
      <c r="R797" s="362"/>
      <c r="S797" s="362"/>
      <c r="T797" s="362"/>
      <c r="U797" s="362"/>
      <c r="V797" s="362"/>
    </row>
    <row r="798">
      <c r="A798" s="328"/>
      <c r="B798" s="362"/>
      <c r="C798" s="362"/>
      <c r="D798" s="362"/>
      <c r="E798" s="362"/>
      <c r="F798" s="362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  <c r="S798" s="362"/>
      <c r="T798" s="362"/>
      <c r="U798" s="362"/>
      <c r="V798" s="362"/>
    </row>
    <row r="799">
      <c r="A799" s="328"/>
      <c r="B799" s="362"/>
      <c r="C799" s="362"/>
      <c r="D799" s="362"/>
      <c r="E799" s="362"/>
      <c r="F799" s="362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  <c r="U799" s="362"/>
      <c r="V799" s="362"/>
    </row>
    <row r="800">
      <c r="A800" s="328"/>
      <c r="B800" s="362"/>
      <c r="C800" s="362"/>
      <c r="D800" s="362"/>
      <c r="E800" s="362"/>
      <c r="F800" s="362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  <c r="S800" s="362"/>
      <c r="T800" s="362"/>
      <c r="U800" s="362"/>
      <c r="V800" s="362"/>
    </row>
    <row r="801">
      <c r="A801" s="328"/>
      <c r="B801" s="362"/>
      <c r="C801" s="362"/>
      <c r="D801" s="362"/>
      <c r="E801" s="362"/>
      <c r="F801" s="362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  <c r="S801" s="362"/>
      <c r="T801" s="362"/>
      <c r="U801" s="362"/>
      <c r="V801" s="362"/>
    </row>
    <row r="802">
      <c r="A802" s="328"/>
      <c r="B802" s="362"/>
      <c r="C802" s="362"/>
      <c r="D802" s="362"/>
      <c r="E802" s="362"/>
      <c r="F802" s="362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  <c r="S802" s="362"/>
      <c r="T802" s="362"/>
      <c r="U802" s="362"/>
      <c r="V802" s="362"/>
    </row>
    <row r="803">
      <c r="A803" s="328"/>
      <c r="B803" s="362"/>
      <c r="C803" s="362"/>
      <c r="D803" s="362"/>
      <c r="E803" s="362"/>
      <c r="F803" s="362"/>
      <c r="G803" s="362"/>
      <c r="H803" s="362"/>
      <c r="I803" s="362"/>
      <c r="J803" s="362"/>
      <c r="K803" s="362"/>
      <c r="L803" s="362"/>
      <c r="M803" s="362"/>
      <c r="N803" s="362"/>
      <c r="O803" s="362"/>
      <c r="P803" s="362"/>
      <c r="Q803" s="362"/>
      <c r="R803" s="362"/>
      <c r="S803" s="362"/>
      <c r="T803" s="362"/>
      <c r="U803" s="362"/>
      <c r="V803" s="362"/>
    </row>
    <row r="804">
      <c r="A804" s="328"/>
      <c r="B804" s="362"/>
      <c r="C804" s="362"/>
      <c r="D804" s="362"/>
      <c r="E804" s="362"/>
      <c r="F804" s="362"/>
      <c r="G804" s="362"/>
      <c r="H804" s="362"/>
      <c r="I804" s="362"/>
      <c r="J804" s="362"/>
      <c r="K804" s="362"/>
      <c r="L804" s="362"/>
      <c r="M804" s="362"/>
      <c r="N804" s="362"/>
      <c r="O804" s="362"/>
      <c r="P804" s="362"/>
      <c r="Q804" s="362"/>
      <c r="R804" s="362"/>
      <c r="S804" s="362"/>
      <c r="T804" s="362"/>
      <c r="U804" s="362"/>
      <c r="V804" s="362"/>
    </row>
    <row r="805">
      <c r="A805" s="328"/>
      <c r="B805" s="362"/>
      <c r="C805" s="362"/>
      <c r="D805" s="362"/>
      <c r="E805" s="362"/>
      <c r="F805" s="362"/>
      <c r="G805" s="362"/>
      <c r="H805" s="362"/>
      <c r="I805" s="362"/>
      <c r="J805" s="362"/>
      <c r="K805" s="362"/>
      <c r="L805" s="362"/>
      <c r="M805" s="362"/>
      <c r="N805" s="362"/>
      <c r="O805" s="362"/>
      <c r="P805" s="362"/>
      <c r="Q805" s="362"/>
      <c r="R805" s="362"/>
      <c r="S805" s="362"/>
      <c r="T805" s="362"/>
      <c r="U805" s="362"/>
      <c r="V805" s="362"/>
    </row>
    <row r="806">
      <c r="A806" s="328"/>
      <c r="B806" s="362"/>
      <c r="C806" s="362"/>
      <c r="D806" s="362"/>
      <c r="E806" s="362"/>
      <c r="F806" s="362"/>
      <c r="G806" s="362"/>
      <c r="H806" s="362"/>
      <c r="I806" s="362"/>
      <c r="J806" s="362"/>
      <c r="K806" s="362"/>
      <c r="L806" s="362"/>
      <c r="M806" s="362"/>
      <c r="N806" s="362"/>
      <c r="O806" s="362"/>
      <c r="P806" s="362"/>
      <c r="Q806" s="362"/>
      <c r="R806" s="362"/>
      <c r="S806" s="362"/>
      <c r="T806" s="362"/>
      <c r="U806" s="362"/>
      <c r="V806" s="362"/>
    </row>
    <row r="807">
      <c r="A807" s="328"/>
      <c r="B807" s="362"/>
      <c r="C807" s="362"/>
      <c r="D807" s="362"/>
      <c r="E807" s="362"/>
      <c r="F807" s="362"/>
      <c r="G807" s="362"/>
      <c r="H807" s="362"/>
      <c r="I807" s="362"/>
      <c r="J807" s="362"/>
      <c r="K807" s="362"/>
      <c r="L807" s="362"/>
      <c r="M807" s="362"/>
      <c r="N807" s="362"/>
      <c r="O807" s="362"/>
      <c r="P807" s="362"/>
      <c r="Q807" s="362"/>
      <c r="R807" s="362"/>
      <c r="S807" s="362"/>
      <c r="T807" s="362"/>
      <c r="U807" s="362"/>
      <c r="V807" s="362"/>
    </row>
    <row r="808">
      <c r="A808" s="328"/>
      <c r="B808" s="362"/>
      <c r="C808" s="362"/>
      <c r="D808" s="362"/>
      <c r="E808" s="362"/>
      <c r="F808" s="362"/>
      <c r="G808" s="362"/>
      <c r="H808" s="362"/>
      <c r="I808" s="362"/>
      <c r="J808" s="362"/>
      <c r="K808" s="362"/>
      <c r="L808" s="362"/>
      <c r="M808" s="362"/>
      <c r="N808" s="362"/>
      <c r="O808" s="362"/>
      <c r="P808" s="362"/>
      <c r="Q808" s="362"/>
      <c r="R808" s="362"/>
      <c r="S808" s="362"/>
      <c r="T808" s="362"/>
      <c r="U808" s="362"/>
      <c r="V808" s="362"/>
    </row>
    <row r="809">
      <c r="A809" s="328"/>
      <c r="B809" s="362"/>
      <c r="C809" s="362"/>
      <c r="D809" s="362"/>
      <c r="E809" s="362"/>
      <c r="F809" s="362"/>
      <c r="G809" s="362"/>
      <c r="H809" s="362"/>
      <c r="I809" s="362"/>
      <c r="J809" s="362"/>
      <c r="K809" s="362"/>
      <c r="L809" s="362"/>
      <c r="M809" s="362"/>
      <c r="N809" s="362"/>
      <c r="O809" s="362"/>
      <c r="P809" s="362"/>
      <c r="Q809" s="362"/>
      <c r="R809" s="362"/>
      <c r="S809" s="362"/>
      <c r="T809" s="362"/>
      <c r="U809" s="362"/>
      <c r="V809" s="362"/>
    </row>
    <row r="810">
      <c r="A810" s="328"/>
      <c r="B810" s="362"/>
      <c r="C810" s="362"/>
      <c r="D810" s="362"/>
      <c r="E810" s="362"/>
      <c r="F810" s="362"/>
      <c r="G810" s="362"/>
      <c r="H810" s="362"/>
      <c r="I810" s="362"/>
      <c r="J810" s="362"/>
      <c r="K810" s="362"/>
      <c r="L810" s="362"/>
      <c r="M810" s="362"/>
      <c r="N810" s="362"/>
      <c r="O810" s="362"/>
      <c r="P810" s="362"/>
      <c r="Q810" s="362"/>
      <c r="R810" s="362"/>
      <c r="S810" s="362"/>
      <c r="T810" s="362"/>
      <c r="U810" s="362"/>
      <c r="V810" s="362"/>
    </row>
    <row r="811">
      <c r="A811" s="328"/>
      <c r="B811" s="362"/>
      <c r="C811" s="362"/>
      <c r="D811" s="362"/>
      <c r="E811" s="362"/>
      <c r="F811" s="362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  <c r="S811" s="362"/>
      <c r="T811" s="362"/>
      <c r="U811" s="362"/>
      <c r="V811" s="362"/>
    </row>
    <row r="812">
      <c r="A812" s="328"/>
      <c r="B812" s="362"/>
      <c r="C812" s="362"/>
      <c r="D812" s="362"/>
      <c r="E812" s="362"/>
      <c r="F812" s="362"/>
      <c r="G812" s="362"/>
      <c r="H812" s="362"/>
      <c r="I812" s="362"/>
      <c r="J812" s="362"/>
      <c r="K812" s="362"/>
      <c r="L812" s="362"/>
      <c r="M812" s="362"/>
      <c r="N812" s="362"/>
      <c r="O812" s="362"/>
      <c r="P812" s="362"/>
      <c r="Q812" s="362"/>
      <c r="R812" s="362"/>
      <c r="S812" s="362"/>
      <c r="T812" s="362"/>
      <c r="U812" s="362"/>
      <c r="V812" s="362"/>
    </row>
    <row r="813">
      <c r="A813" s="328"/>
      <c r="B813" s="362"/>
      <c r="C813" s="362"/>
      <c r="D813" s="362"/>
      <c r="E813" s="362"/>
      <c r="F813" s="362"/>
      <c r="G813" s="362"/>
      <c r="H813" s="362"/>
      <c r="I813" s="362"/>
      <c r="J813" s="362"/>
      <c r="K813" s="362"/>
      <c r="L813" s="362"/>
      <c r="M813" s="362"/>
      <c r="N813" s="362"/>
      <c r="O813" s="362"/>
      <c r="P813" s="362"/>
      <c r="Q813" s="362"/>
      <c r="R813" s="362"/>
      <c r="S813" s="362"/>
      <c r="T813" s="362"/>
      <c r="U813" s="362"/>
      <c r="V813" s="362"/>
    </row>
    <row r="814">
      <c r="A814" s="328"/>
      <c r="B814" s="362"/>
      <c r="C814" s="362"/>
      <c r="D814" s="362"/>
      <c r="E814" s="362"/>
      <c r="F814" s="362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</row>
    <row r="815">
      <c r="A815" s="328"/>
      <c r="B815" s="362"/>
      <c r="C815" s="362"/>
      <c r="D815" s="362"/>
      <c r="E815" s="362"/>
      <c r="F815" s="362"/>
      <c r="G815" s="362"/>
      <c r="H815" s="362"/>
      <c r="I815" s="362"/>
      <c r="J815" s="362"/>
      <c r="K815" s="362"/>
      <c r="L815" s="362"/>
      <c r="M815" s="362"/>
      <c r="N815" s="362"/>
      <c r="O815" s="362"/>
      <c r="P815" s="362"/>
      <c r="Q815" s="362"/>
      <c r="R815" s="362"/>
      <c r="S815" s="362"/>
      <c r="T815" s="362"/>
      <c r="U815" s="362"/>
      <c r="V815" s="362"/>
    </row>
    <row r="816">
      <c r="A816" s="328"/>
      <c r="B816" s="362"/>
      <c r="C816" s="362"/>
      <c r="D816" s="362"/>
      <c r="E816" s="362"/>
      <c r="F816" s="362"/>
      <c r="G816" s="362"/>
      <c r="H816" s="362"/>
      <c r="I816" s="362"/>
      <c r="J816" s="362"/>
      <c r="K816" s="362"/>
      <c r="L816" s="362"/>
      <c r="M816" s="362"/>
      <c r="N816" s="362"/>
      <c r="O816" s="362"/>
      <c r="P816" s="362"/>
      <c r="Q816" s="362"/>
      <c r="R816" s="362"/>
      <c r="S816" s="362"/>
      <c r="T816" s="362"/>
      <c r="U816" s="362"/>
      <c r="V816" s="362"/>
    </row>
    <row r="817">
      <c r="A817" s="328"/>
      <c r="B817" s="362"/>
      <c r="C817" s="362"/>
      <c r="D817" s="362"/>
      <c r="E817" s="362"/>
      <c r="F817" s="362"/>
      <c r="G817" s="362"/>
      <c r="H817" s="362"/>
      <c r="I817" s="362"/>
      <c r="J817" s="362"/>
      <c r="K817" s="362"/>
      <c r="L817" s="362"/>
      <c r="M817" s="362"/>
      <c r="N817" s="362"/>
      <c r="O817" s="362"/>
      <c r="P817" s="362"/>
      <c r="Q817" s="362"/>
      <c r="R817" s="362"/>
      <c r="S817" s="362"/>
      <c r="T817" s="362"/>
      <c r="U817" s="362"/>
      <c r="V817" s="362"/>
    </row>
    <row r="818">
      <c r="A818" s="328"/>
      <c r="B818" s="362"/>
      <c r="C818" s="362"/>
      <c r="D818" s="362"/>
      <c r="E818" s="362"/>
      <c r="F818" s="362"/>
      <c r="G818" s="362"/>
      <c r="H818" s="362"/>
      <c r="I818" s="362"/>
      <c r="J818" s="362"/>
      <c r="K818" s="362"/>
      <c r="L818" s="362"/>
      <c r="M818" s="362"/>
      <c r="N818" s="362"/>
      <c r="O818" s="362"/>
      <c r="P818" s="362"/>
      <c r="Q818" s="362"/>
      <c r="R818" s="362"/>
      <c r="S818" s="362"/>
      <c r="T818" s="362"/>
      <c r="U818" s="362"/>
      <c r="V818" s="362"/>
    </row>
    <row r="819">
      <c r="A819" s="328"/>
      <c r="B819" s="362"/>
      <c r="C819" s="362"/>
      <c r="D819" s="362"/>
      <c r="E819" s="362"/>
      <c r="F819" s="362"/>
      <c r="G819" s="362"/>
      <c r="H819" s="362"/>
      <c r="I819" s="362"/>
      <c r="J819" s="362"/>
      <c r="K819" s="362"/>
      <c r="L819" s="362"/>
      <c r="M819" s="362"/>
      <c r="N819" s="362"/>
      <c r="O819" s="362"/>
      <c r="P819" s="362"/>
      <c r="Q819" s="362"/>
      <c r="R819" s="362"/>
      <c r="S819" s="362"/>
      <c r="T819" s="362"/>
      <c r="U819" s="362"/>
      <c r="V819" s="362"/>
    </row>
    <row r="820">
      <c r="A820" s="328"/>
      <c r="B820" s="362"/>
      <c r="C820" s="362"/>
      <c r="D820" s="362"/>
      <c r="E820" s="362"/>
      <c r="F820" s="362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  <c r="S820" s="362"/>
      <c r="T820" s="362"/>
      <c r="U820" s="362"/>
      <c r="V820" s="362"/>
    </row>
    <row r="821">
      <c r="A821" s="328"/>
      <c r="B821" s="362"/>
      <c r="C821" s="362"/>
      <c r="D821" s="362"/>
      <c r="E821" s="362"/>
      <c r="F821" s="362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  <c r="S821" s="362"/>
      <c r="T821" s="362"/>
      <c r="U821" s="362"/>
      <c r="V821" s="362"/>
    </row>
    <row r="822">
      <c r="A822" s="328"/>
      <c r="B822" s="362"/>
      <c r="C822" s="362"/>
      <c r="D822" s="362"/>
      <c r="E822" s="362"/>
      <c r="F822" s="362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  <c r="S822" s="362"/>
      <c r="T822" s="362"/>
      <c r="U822" s="362"/>
      <c r="V822" s="362"/>
    </row>
    <row r="823">
      <c r="A823" s="328"/>
      <c r="B823" s="362"/>
      <c r="C823" s="362"/>
      <c r="D823" s="362"/>
      <c r="E823" s="362"/>
      <c r="F823" s="362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  <c r="S823" s="362"/>
      <c r="T823" s="362"/>
      <c r="U823" s="362"/>
      <c r="V823" s="362"/>
    </row>
    <row r="824">
      <c r="A824" s="328"/>
      <c r="B824" s="362"/>
      <c r="C824" s="362"/>
      <c r="D824" s="362"/>
      <c r="E824" s="362"/>
      <c r="F824" s="362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  <c r="S824" s="362"/>
      <c r="T824" s="362"/>
      <c r="U824" s="362"/>
      <c r="V824" s="362"/>
    </row>
    <row r="825">
      <c r="A825" s="328"/>
      <c r="B825" s="362"/>
      <c r="C825" s="362"/>
      <c r="D825" s="362"/>
      <c r="E825" s="362"/>
      <c r="F825" s="362"/>
      <c r="G825" s="362"/>
      <c r="H825" s="362"/>
      <c r="I825" s="362"/>
      <c r="J825" s="362"/>
      <c r="K825" s="362"/>
      <c r="L825" s="362"/>
      <c r="M825" s="362"/>
      <c r="N825" s="362"/>
      <c r="O825" s="362"/>
      <c r="P825" s="362"/>
      <c r="Q825" s="362"/>
      <c r="R825" s="362"/>
      <c r="S825" s="362"/>
      <c r="T825" s="362"/>
      <c r="U825" s="362"/>
      <c r="V825" s="362"/>
    </row>
    <row r="826">
      <c r="A826" s="328"/>
      <c r="B826" s="362"/>
      <c r="C826" s="362"/>
      <c r="D826" s="362"/>
      <c r="E826" s="362"/>
      <c r="F826" s="362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</row>
    <row r="827">
      <c r="A827" s="328"/>
      <c r="B827" s="362"/>
      <c r="C827" s="362"/>
      <c r="D827" s="362"/>
      <c r="E827" s="362"/>
      <c r="F827" s="362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</row>
    <row r="828">
      <c r="A828" s="328"/>
      <c r="B828" s="362"/>
      <c r="C828" s="362"/>
      <c r="D828" s="362"/>
      <c r="E828" s="362"/>
      <c r="F828" s="362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  <c r="S828" s="362"/>
      <c r="T828" s="362"/>
      <c r="U828" s="362"/>
      <c r="V828" s="362"/>
    </row>
    <row r="829">
      <c r="A829" s="328"/>
      <c r="B829" s="362"/>
      <c r="C829" s="362"/>
      <c r="D829" s="362"/>
      <c r="E829" s="362"/>
      <c r="F829" s="362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  <c r="S829" s="362"/>
      <c r="T829" s="362"/>
      <c r="U829" s="362"/>
      <c r="V829" s="362"/>
    </row>
    <row r="830">
      <c r="A830" s="328"/>
      <c r="B830" s="362"/>
      <c r="C830" s="362"/>
      <c r="D830" s="362"/>
      <c r="E830" s="362"/>
      <c r="F830" s="362"/>
      <c r="G830" s="362"/>
      <c r="H830" s="362"/>
      <c r="I830" s="362"/>
      <c r="J830" s="362"/>
      <c r="K830" s="362"/>
      <c r="L830" s="362"/>
      <c r="M830" s="362"/>
      <c r="N830" s="362"/>
      <c r="O830" s="362"/>
      <c r="P830" s="362"/>
      <c r="Q830" s="362"/>
      <c r="R830" s="362"/>
      <c r="S830" s="362"/>
      <c r="T830" s="362"/>
      <c r="U830" s="362"/>
      <c r="V830" s="362"/>
    </row>
    <row r="831">
      <c r="A831" s="328"/>
      <c r="B831" s="362"/>
      <c r="C831" s="362"/>
      <c r="D831" s="362"/>
      <c r="E831" s="362"/>
      <c r="F831" s="362"/>
      <c r="G831" s="362"/>
      <c r="H831" s="362"/>
      <c r="I831" s="362"/>
      <c r="J831" s="362"/>
      <c r="K831" s="362"/>
      <c r="L831" s="362"/>
      <c r="M831" s="362"/>
      <c r="N831" s="362"/>
      <c r="O831" s="362"/>
      <c r="P831" s="362"/>
      <c r="Q831" s="362"/>
      <c r="R831" s="362"/>
      <c r="S831" s="362"/>
      <c r="T831" s="362"/>
      <c r="U831" s="362"/>
      <c r="V831" s="362"/>
    </row>
    <row r="832">
      <c r="A832" s="328"/>
      <c r="B832" s="362"/>
      <c r="C832" s="362"/>
      <c r="D832" s="362"/>
      <c r="E832" s="362"/>
      <c r="F832" s="362"/>
      <c r="G832" s="362"/>
      <c r="H832" s="362"/>
      <c r="I832" s="362"/>
      <c r="J832" s="362"/>
      <c r="K832" s="362"/>
      <c r="L832" s="362"/>
      <c r="M832" s="362"/>
      <c r="N832" s="362"/>
      <c r="O832" s="362"/>
      <c r="P832" s="362"/>
      <c r="Q832" s="362"/>
      <c r="R832" s="362"/>
      <c r="S832" s="362"/>
      <c r="T832" s="362"/>
      <c r="U832" s="362"/>
      <c r="V832" s="362"/>
    </row>
    <row r="833">
      <c r="A833" s="328"/>
      <c r="B833" s="362"/>
      <c r="C833" s="362"/>
      <c r="D833" s="362"/>
      <c r="E833" s="362"/>
      <c r="F833" s="362"/>
      <c r="G833" s="362"/>
      <c r="H833" s="362"/>
      <c r="I833" s="362"/>
      <c r="J833" s="362"/>
      <c r="K833" s="362"/>
      <c r="L833" s="362"/>
      <c r="M833" s="362"/>
      <c r="N833" s="362"/>
      <c r="O833" s="362"/>
      <c r="P833" s="362"/>
      <c r="Q833" s="362"/>
      <c r="R833" s="362"/>
      <c r="S833" s="362"/>
      <c r="T833" s="362"/>
      <c r="U833" s="362"/>
      <c r="V833" s="362"/>
    </row>
    <row r="834">
      <c r="A834" s="328"/>
      <c r="B834" s="362"/>
      <c r="C834" s="362"/>
      <c r="D834" s="362"/>
      <c r="E834" s="362"/>
      <c r="F834" s="362"/>
      <c r="G834" s="362"/>
      <c r="H834" s="362"/>
      <c r="I834" s="362"/>
      <c r="J834" s="362"/>
      <c r="K834" s="362"/>
      <c r="L834" s="362"/>
      <c r="M834" s="362"/>
      <c r="N834" s="362"/>
      <c r="O834" s="362"/>
      <c r="P834" s="362"/>
      <c r="Q834" s="362"/>
      <c r="R834" s="362"/>
      <c r="S834" s="362"/>
      <c r="T834" s="362"/>
      <c r="U834" s="362"/>
      <c r="V834" s="362"/>
    </row>
    <row r="835">
      <c r="A835" s="328"/>
      <c r="B835" s="362"/>
      <c r="C835" s="362"/>
      <c r="D835" s="362"/>
      <c r="E835" s="362"/>
      <c r="F835" s="362"/>
      <c r="G835" s="362"/>
      <c r="H835" s="362"/>
      <c r="I835" s="362"/>
      <c r="J835" s="362"/>
      <c r="K835" s="362"/>
      <c r="L835" s="362"/>
      <c r="M835" s="362"/>
      <c r="N835" s="362"/>
      <c r="O835" s="362"/>
      <c r="P835" s="362"/>
      <c r="Q835" s="362"/>
      <c r="R835" s="362"/>
      <c r="S835" s="362"/>
      <c r="T835" s="362"/>
      <c r="U835" s="362"/>
      <c r="V835" s="362"/>
    </row>
    <row r="836">
      <c r="A836" s="328"/>
      <c r="B836" s="362"/>
      <c r="C836" s="362"/>
      <c r="D836" s="362"/>
      <c r="E836" s="362"/>
      <c r="F836" s="362"/>
      <c r="G836" s="362"/>
      <c r="H836" s="362"/>
      <c r="I836" s="362"/>
      <c r="J836" s="362"/>
      <c r="K836" s="362"/>
      <c r="L836" s="362"/>
      <c r="M836" s="362"/>
      <c r="N836" s="362"/>
      <c r="O836" s="362"/>
      <c r="P836" s="362"/>
      <c r="Q836" s="362"/>
      <c r="R836" s="362"/>
      <c r="S836" s="362"/>
      <c r="T836" s="362"/>
      <c r="U836" s="362"/>
      <c r="V836" s="362"/>
    </row>
    <row r="837">
      <c r="A837" s="328"/>
      <c r="B837" s="362"/>
      <c r="C837" s="362"/>
      <c r="D837" s="362"/>
      <c r="E837" s="362"/>
      <c r="F837" s="362"/>
      <c r="G837" s="362"/>
      <c r="H837" s="362"/>
      <c r="I837" s="362"/>
      <c r="J837" s="362"/>
      <c r="K837" s="362"/>
      <c r="L837" s="362"/>
      <c r="M837" s="362"/>
      <c r="N837" s="362"/>
      <c r="O837" s="362"/>
      <c r="P837" s="362"/>
      <c r="Q837" s="362"/>
      <c r="R837" s="362"/>
      <c r="S837" s="362"/>
      <c r="T837" s="362"/>
      <c r="U837" s="362"/>
      <c r="V837" s="362"/>
    </row>
    <row r="838">
      <c r="A838" s="328"/>
      <c r="B838" s="362"/>
      <c r="C838" s="362"/>
      <c r="D838" s="362"/>
      <c r="E838" s="362"/>
      <c r="F838" s="362"/>
      <c r="G838" s="362"/>
      <c r="H838" s="362"/>
      <c r="I838" s="362"/>
      <c r="J838" s="362"/>
      <c r="K838" s="362"/>
      <c r="L838" s="362"/>
      <c r="M838" s="362"/>
      <c r="N838" s="362"/>
      <c r="O838" s="362"/>
      <c r="P838" s="362"/>
      <c r="Q838" s="362"/>
      <c r="R838" s="362"/>
      <c r="S838" s="362"/>
      <c r="T838" s="362"/>
      <c r="U838" s="362"/>
      <c r="V838" s="362"/>
    </row>
    <row r="839">
      <c r="A839" s="328"/>
      <c r="B839" s="362"/>
      <c r="C839" s="362"/>
      <c r="D839" s="362"/>
      <c r="E839" s="362"/>
      <c r="F839" s="362"/>
      <c r="G839" s="362"/>
      <c r="H839" s="362"/>
      <c r="I839" s="362"/>
      <c r="J839" s="362"/>
      <c r="K839" s="362"/>
      <c r="L839" s="362"/>
      <c r="M839" s="362"/>
      <c r="N839" s="362"/>
      <c r="O839" s="362"/>
      <c r="P839" s="362"/>
      <c r="Q839" s="362"/>
      <c r="R839" s="362"/>
      <c r="S839" s="362"/>
      <c r="T839" s="362"/>
      <c r="U839" s="362"/>
      <c r="V839" s="362"/>
    </row>
    <row r="840">
      <c r="A840" s="328"/>
      <c r="B840" s="362"/>
      <c r="C840" s="362"/>
      <c r="D840" s="362"/>
      <c r="E840" s="362"/>
      <c r="F840" s="362"/>
      <c r="G840" s="362"/>
      <c r="H840" s="362"/>
      <c r="I840" s="362"/>
      <c r="J840" s="362"/>
      <c r="K840" s="362"/>
      <c r="L840" s="362"/>
      <c r="M840" s="362"/>
      <c r="N840" s="362"/>
      <c r="O840" s="362"/>
      <c r="P840" s="362"/>
      <c r="Q840" s="362"/>
      <c r="R840" s="362"/>
      <c r="S840" s="362"/>
      <c r="T840" s="362"/>
      <c r="U840" s="362"/>
      <c r="V840" s="362"/>
    </row>
    <row r="841">
      <c r="A841" s="328"/>
      <c r="B841" s="362"/>
      <c r="C841" s="362"/>
      <c r="D841" s="362"/>
      <c r="E841" s="362"/>
      <c r="F841" s="362"/>
      <c r="G841" s="362"/>
      <c r="H841" s="362"/>
      <c r="I841" s="362"/>
      <c r="J841" s="362"/>
      <c r="K841" s="362"/>
      <c r="L841" s="362"/>
      <c r="M841" s="362"/>
      <c r="N841" s="362"/>
      <c r="O841" s="362"/>
      <c r="P841" s="362"/>
      <c r="Q841" s="362"/>
      <c r="R841" s="362"/>
      <c r="S841" s="362"/>
      <c r="T841" s="362"/>
      <c r="U841" s="362"/>
      <c r="V841" s="362"/>
    </row>
    <row r="842">
      <c r="A842" s="328"/>
      <c r="B842" s="362"/>
      <c r="C842" s="362"/>
      <c r="D842" s="362"/>
      <c r="E842" s="362"/>
      <c r="F842" s="362"/>
      <c r="G842" s="362"/>
      <c r="H842" s="362"/>
      <c r="I842" s="362"/>
      <c r="J842" s="362"/>
      <c r="K842" s="362"/>
      <c r="L842" s="362"/>
      <c r="M842" s="362"/>
      <c r="N842" s="362"/>
      <c r="O842" s="362"/>
      <c r="P842" s="362"/>
      <c r="Q842" s="362"/>
      <c r="R842" s="362"/>
      <c r="S842" s="362"/>
      <c r="T842" s="362"/>
      <c r="U842" s="362"/>
      <c r="V842" s="362"/>
    </row>
    <row r="843">
      <c r="A843" s="328"/>
      <c r="B843" s="362"/>
      <c r="C843" s="362"/>
      <c r="D843" s="362"/>
      <c r="E843" s="362"/>
      <c r="F843" s="362"/>
      <c r="G843" s="362"/>
      <c r="H843" s="362"/>
      <c r="I843" s="362"/>
      <c r="J843" s="362"/>
      <c r="K843" s="362"/>
      <c r="L843" s="362"/>
      <c r="M843" s="362"/>
      <c r="N843" s="362"/>
      <c r="O843" s="362"/>
      <c r="P843" s="362"/>
      <c r="Q843" s="362"/>
      <c r="R843" s="362"/>
      <c r="S843" s="362"/>
      <c r="T843" s="362"/>
      <c r="U843" s="362"/>
      <c r="V843" s="362"/>
    </row>
    <row r="844">
      <c r="A844" s="328"/>
      <c r="B844" s="362"/>
      <c r="C844" s="362"/>
      <c r="D844" s="362"/>
      <c r="E844" s="362"/>
      <c r="F844" s="362"/>
      <c r="G844" s="362"/>
      <c r="H844" s="362"/>
      <c r="I844" s="362"/>
      <c r="J844" s="362"/>
      <c r="K844" s="362"/>
      <c r="L844" s="362"/>
      <c r="M844" s="362"/>
      <c r="N844" s="362"/>
      <c r="O844" s="362"/>
      <c r="P844" s="362"/>
      <c r="Q844" s="362"/>
      <c r="R844" s="362"/>
      <c r="S844" s="362"/>
      <c r="T844" s="362"/>
      <c r="U844" s="362"/>
      <c r="V844" s="362"/>
    </row>
    <row r="845">
      <c r="A845" s="328"/>
      <c r="B845" s="362"/>
      <c r="C845" s="362"/>
      <c r="D845" s="362"/>
      <c r="E845" s="362"/>
      <c r="F845" s="362"/>
      <c r="G845" s="362"/>
      <c r="H845" s="362"/>
      <c r="I845" s="362"/>
      <c r="J845" s="362"/>
      <c r="K845" s="362"/>
      <c r="L845" s="362"/>
      <c r="M845" s="362"/>
      <c r="N845" s="362"/>
      <c r="O845" s="362"/>
      <c r="P845" s="362"/>
      <c r="Q845" s="362"/>
      <c r="R845" s="362"/>
      <c r="S845" s="362"/>
      <c r="T845" s="362"/>
      <c r="U845" s="362"/>
      <c r="V845" s="362"/>
    </row>
    <row r="846">
      <c r="A846" s="328"/>
      <c r="B846" s="362"/>
      <c r="C846" s="362"/>
      <c r="D846" s="362"/>
      <c r="E846" s="362"/>
      <c r="F846" s="362"/>
      <c r="G846" s="362"/>
      <c r="H846" s="362"/>
      <c r="I846" s="362"/>
      <c r="J846" s="362"/>
      <c r="K846" s="362"/>
      <c r="L846" s="362"/>
      <c r="M846" s="362"/>
      <c r="N846" s="362"/>
      <c r="O846" s="362"/>
      <c r="P846" s="362"/>
      <c r="Q846" s="362"/>
      <c r="R846" s="362"/>
      <c r="S846" s="362"/>
      <c r="T846" s="362"/>
      <c r="U846" s="362"/>
      <c r="V846" s="362"/>
    </row>
    <row r="847">
      <c r="A847" s="328"/>
      <c r="B847" s="362"/>
      <c r="C847" s="362"/>
      <c r="D847" s="362"/>
      <c r="E847" s="362"/>
      <c r="F847" s="362"/>
      <c r="G847" s="362"/>
      <c r="H847" s="362"/>
      <c r="I847" s="362"/>
      <c r="J847" s="362"/>
      <c r="K847" s="362"/>
      <c r="L847" s="362"/>
      <c r="M847" s="362"/>
      <c r="N847" s="362"/>
      <c r="O847" s="362"/>
      <c r="P847" s="362"/>
      <c r="Q847" s="362"/>
      <c r="R847" s="362"/>
      <c r="S847" s="362"/>
      <c r="T847" s="362"/>
      <c r="U847" s="362"/>
      <c r="V847" s="362"/>
    </row>
    <row r="848">
      <c r="A848" s="328"/>
      <c r="B848" s="362"/>
      <c r="C848" s="362"/>
      <c r="D848" s="362"/>
      <c r="E848" s="362"/>
      <c r="F848" s="362"/>
      <c r="G848" s="362"/>
      <c r="H848" s="362"/>
      <c r="I848" s="362"/>
      <c r="J848" s="362"/>
      <c r="K848" s="362"/>
      <c r="L848" s="362"/>
      <c r="M848" s="362"/>
      <c r="N848" s="362"/>
      <c r="O848" s="362"/>
      <c r="P848" s="362"/>
      <c r="Q848" s="362"/>
      <c r="R848" s="362"/>
      <c r="S848" s="362"/>
      <c r="T848" s="362"/>
      <c r="U848" s="362"/>
      <c r="V848" s="362"/>
    </row>
    <row r="849">
      <c r="A849" s="328"/>
      <c r="B849" s="362"/>
      <c r="C849" s="362"/>
      <c r="D849" s="362"/>
      <c r="E849" s="362"/>
      <c r="F849" s="362"/>
      <c r="G849" s="362"/>
      <c r="H849" s="362"/>
      <c r="I849" s="362"/>
      <c r="J849" s="362"/>
      <c r="K849" s="362"/>
      <c r="L849" s="362"/>
      <c r="M849" s="362"/>
      <c r="N849" s="362"/>
      <c r="O849" s="362"/>
      <c r="P849" s="362"/>
      <c r="Q849" s="362"/>
      <c r="R849" s="362"/>
      <c r="S849" s="362"/>
      <c r="T849" s="362"/>
      <c r="U849" s="362"/>
      <c r="V849" s="362"/>
    </row>
    <row r="850">
      <c r="A850" s="328"/>
      <c r="B850" s="362"/>
      <c r="C850" s="362"/>
      <c r="D850" s="362"/>
      <c r="E850" s="362"/>
      <c r="F850" s="362"/>
      <c r="G850" s="362"/>
      <c r="H850" s="362"/>
      <c r="I850" s="362"/>
      <c r="J850" s="362"/>
      <c r="K850" s="362"/>
      <c r="L850" s="362"/>
      <c r="M850" s="362"/>
      <c r="N850" s="362"/>
      <c r="O850" s="362"/>
      <c r="P850" s="362"/>
      <c r="Q850" s="362"/>
      <c r="R850" s="362"/>
      <c r="S850" s="362"/>
      <c r="T850" s="362"/>
      <c r="U850" s="362"/>
      <c r="V850" s="362"/>
    </row>
    <row r="851">
      <c r="A851" s="328"/>
      <c r="B851" s="362"/>
      <c r="C851" s="362"/>
      <c r="D851" s="362"/>
      <c r="E851" s="362"/>
      <c r="F851" s="362"/>
      <c r="G851" s="362"/>
      <c r="H851" s="362"/>
      <c r="I851" s="362"/>
      <c r="J851" s="362"/>
      <c r="K851" s="362"/>
      <c r="L851" s="362"/>
      <c r="M851" s="362"/>
      <c r="N851" s="362"/>
      <c r="O851" s="362"/>
      <c r="P851" s="362"/>
      <c r="Q851" s="362"/>
      <c r="R851" s="362"/>
      <c r="S851" s="362"/>
      <c r="T851" s="362"/>
      <c r="U851" s="362"/>
      <c r="V851" s="362"/>
    </row>
    <row r="852">
      <c r="A852" s="328"/>
      <c r="B852" s="362"/>
      <c r="C852" s="362"/>
      <c r="D852" s="362"/>
      <c r="E852" s="362"/>
      <c r="F852" s="362"/>
      <c r="G852" s="362"/>
      <c r="H852" s="362"/>
      <c r="I852" s="362"/>
      <c r="J852" s="362"/>
      <c r="K852" s="362"/>
      <c r="L852" s="362"/>
      <c r="M852" s="362"/>
      <c r="N852" s="362"/>
      <c r="O852" s="362"/>
      <c r="P852" s="362"/>
      <c r="Q852" s="362"/>
      <c r="R852" s="362"/>
      <c r="S852" s="362"/>
      <c r="T852" s="362"/>
      <c r="U852" s="362"/>
      <c r="V852" s="362"/>
    </row>
    <row r="853">
      <c r="A853" s="328"/>
      <c r="B853" s="362"/>
      <c r="C853" s="362"/>
      <c r="D853" s="362"/>
      <c r="E853" s="362"/>
      <c r="F853" s="362"/>
      <c r="G853" s="362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362"/>
      <c r="S853" s="362"/>
      <c r="T853" s="362"/>
      <c r="U853" s="362"/>
      <c r="V853" s="362"/>
    </row>
    <row r="854">
      <c r="A854" s="328"/>
      <c r="B854" s="362"/>
      <c r="C854" s="362"/>
      <c r="D854" s="362"/>
      <c r="E854" s="362"/>
      <c r="F854" s="362"/>
      <c r="G854" s="362"/>
      <c r="H854" s="362"/>
      <c r="I854" s="362"/>
      <c r="J854" s="362"/>
      <c r="K854" s="362"/>
      <c r="L854" s="362"/>
      <c r="M854" s="362"/>
      <c r="N854" s="362"/>
      <c r="O854" s="362"/>
      <c r="P854" s="362"/>
      <c r="Q854" s="362"/>
      <c r="R854" s="362"/>
      <c r="S854" s="362"/>
      <c r="T854" s="362"/>
      <c r="U854" s="362"/>
      <c r="V854" s="362"/>
    </row>
    <row r="855">
      <c r="A855" s="328"/>
      <c r="B855" s="362"/>
      <c r="C855" s="362"/>
      <c r="D855" s="362"/>
      <c r="E855" s="362"/>
      <c r="F855" s="362"/>
      <c r="G855" s="362"/>
      <c r="H855" s="362"/>
      <c r="I855" s="362"/>
      <c r="J855" s="362"/>
      <c r="K855" s="362"/>
      <c r="L855" s="362"/>
      <c r="M855" s="362"/>
      <c r="N855" s="362"/>
      <c r="O855" s="362"/>
      <c r="P855" s="362"/>
      <c r="Q855" s="362"/>
      <c r="R855" s="362"/>
      <c r="S855" s="362"/>
      <c r="T855" s="362"/>
      <c r="U855" s="362"/>
      <c r="V855" s="362"/>
    </row>
    <row r="856">
      <c r="A856" s="328"/>
      <c r="B856" s="362"/>
      <c r="C856" s="362"/>
      <c r="D856" s="362"/>
      <c r="E856" s="362"/>
      <c r="F856" s="362"/>
      <c r="G856" s="362"/>
      <c r="H856" s="362"/>
      <c r="I856" s="362"/>
      <c r="J856" s="362"/>
      <c r="K856" s="362"/>
      <c r="L856" s="362"/>
      <c r="M856" s="362"/>
      <c r="N856" s="362"/>
      <c r="O856" s="362"/>
      <c r="P856" s="362"/>
      <c r="Q856" s="362"/>
      <c r="R856" s="362"/>
      <c r="S856" s="362"/>
      <c r="T856" s="362"/>
      <c r="U856" s="362"/>
      <c r="V856" s="362"/>
    </row>
    <row r="857">
      <c r="A857" s="328"/>
      <c r="B857" s="362"/>
      <c r="C857" s="362"/>
      <c r="D857" s="362"/>
      <c r="E857" s="362"/>
      <c r="F857" s="362"/>
      <c r="G857" s="362"/>
      <c r="H857" s="362"/>
      <c r="I857" s="362"/>
      <c r="J857" s="362"/>
      <c r="K857" s="362"/>
      <c r="L857" s="362"/>
      <c r="M857" s="362"/>
      <c r="N857" s="362"/>
      <c r="O857" s="362"/>
      <c r="P857" s="362"/>
      <c r="Q857" s="362"/>
      <c r="R857" s="362"/>
      <c r="S857" s="362"/>
      <c r="T857" s="362"/>
      <c r="U857" s="362"/>
      <c r="V857" s="362"/>
    </row>
    <row r="858">
      <c r="A858" s="328"/>
      <c r="B858" s="362"/>
      <c r="C858" s="362"/>
      <c r="D858" s="362"/>
      <c r="E858" s="362"/>
      <c r="F858" s="362"/>
      <c r="G858" s="362"/>
      <c r="H858" s="362"/>
      <c r="I858" s="362"/>
      <c r="J858" s="362"/>
      <c r="K858" s="362"/>
      <c r="L858" s="362"/>
      <c r="M858" s="362"/>
      <c r="N858" s="362"/>
      <c r="O858" s="362"/>
      <c r="P858" s="362"/>
      <c r="Q858" s="362"/>
      <c r="R858" s="362"/>
      <c r="S858" s="362"/>
      <c r="T858" s="362"/>
      <c r="U858" s="362"/>
      <c r="V858" s="362"/>
    </row>
    <row r="859">
      <c r="A859" s="328"/>
      <c r="B859" s="362"/>
      <c r="C859" s="362"/>
      <c r="D859" s="362"/>
      <c r="E859" s="362"/>
      <c r="F859" s="362"/>
      <c r="G859" s="362"/>
      <c r="H859" s="362"/>
      <c r="I859" s="362"/>
      <c r="J859" s="362"/>
      <c r="K859" s="362"/>
      <c r="L859" s="362"/>
      <c r="M859" s="362"/>
      <c r="N859" s="362"/>
      <c r="O859" s="362"/>
      <c r="P859" s="362"/>
      <c r="Q859" s="362"/>
      <c r="R859" s="362"/>
      <c r="S859" s="362"/>
      <c r="T859" s="362"/>
      <c r="U859" s="362"/>
      <c r="V859" s="362"/>
    </row>
    <row r="860">
      <c r="A860" s="328"/>
      <c r="B860" s="362"/>
      <c r="C860" s="362"/>
      <c r="D860" s="362"/>
      <c r="E860" s="362"/>
      <c r="F860" s="362"/>
      <c r="G860" s="362"/>
      <c r="H860" s="362"/>
      <c r="I860" s="362"/>
      <c r="J860" s="362"/>
      <c r="K860" s="362"/>
      <c r="L860" s="362"/>
      <c r="M860" s="362"/>
      <c r="N860" s="362"/>
      <c r="O860" s="362"/>
      <c r="P860" s="362"/>
      <c r="Q860" s="362"/>
      <c r="R860" s="362"/>
      <c r="S860" s="362"/>
      <c r="T860" s="362"/>
      <c r="U860" s="362"/>
      <c r="V860" s="362"/>
    </row>
    <row r="861">
      <c r="A861" s="328"/>
      <c r="B861" s="362"/>
      <c r="C861" s="362"/>
      <c r="D861" s="362"/>
      <c r="E861" s="362"/>
      <c r="F861" s="362"/>
      <c r="G861" s="362"/>
      <c r="H861" s="362"/>
      <c r="I861" s="362"/>
      <c r="J861" s="362"/>
      <c r="K861" s="362"/>
      <c r="L861" s="362"/>
      <c r="M861" s="362"/>
      <c r="N861" s="362"/>
      <c r="O861" s="362"/>
      <c r="P861" s="362"/>
      <c r="Q861" s="362"/>
      <c r="R861" s="362"/>
      <c r="S861" s="362"/>
      <c r="T861" s="362"/>
      <c r="U861" s="362"/>
      <c r="V861" s="362"/>
    </row>
    <row r="862">
      <c r="A862" s="328"/>
      <c r="B862" s="362"/>
      <c r="C862" s="362"/>
      <c r="D862" s="362"/>
      <c r="E862" s="362"/>
      <c r="F862" s="362"/>
      <c r="G862" s="362"/>
      <c r="H862" s="362"/>
      <c r="I862" s="362"/>
      <c r="J862" s="362"/>
      <c r="K862" s="362"/>
      <c r="L862" s="362"/>
      <c r="M862" s="362"/>
      <c r="N862" s="362"/>
      <c r="O862" s="362"/>
      <c r="P862" s="362"/>
      <c r="Q862" s="362"/>
      <c r="R862" s="362"/>
      <c r="S862" s="362"/>
      <c r="T862" s="362"/>
      <c r="U862" s="362"/>
      <c r="V862" s="362"/>
    </row>
    <row r="863">
      <c r="A863" s="328"/>
      <c r="B863" s="362"/>
      <c r="C863" s="362"/>
      <c r="D863" s="362"/>
      <c r="E863" s="362"/>
      <c r="F863" s="362"/>
      <c r="G863" s="362"/>
      <c r="H863" s="362"/>
      <c r="I863" s="362"/>
      <c r="J863" s="362"/>
      <c r="K863" s="362"/>
      <c r="L863" s="362"/>
      <c r="M863" s="362"/>
      <c r="N863" s="362"/>
      <c r="O863" s="362"/>
      <c r="P863" s="362"/>
      <c r="Q863" s="362"/>
      <c r="R863" s="362"/>
      <c r="S863" s="362"/>
      <c r="T863" s="362"/>
      <c r="U863" s="362"/>
      <c r="V863" s="362"/>
    </row>
    <row r="864">
      <c r="A864" s="328"/>
      <c r="B864" s="362"/>
      <c r="C864" s="362"/>
      <c r="D864" s="362"/>
      <c r="E864" s="362"/>
      <c r="F864" s="362"/>
      <c r="G864" s="362"/>
      <c r="H864" s="362"/>
      <c r="I864" s="362"/>
      <c r="J864" s="362"/>
      <c r="K864" s="362"/>
      <c r="L864" s="362"/>
      <c r="M864" s="362"/>
      <c r="N864" s="362"/>
      <c r="O864" s="362"/>
      <c r="P864" s="362"/>
      <c r="Q864" s="362"/>
      <c r="R864" s="362"/>
      <c r="S864" s="362"/>
      <c r="T864" s="362"/>
      <c r="U864" s="362"/>
      <c r="V864" s="362"/>
    </row>
    <row r="865">
      <c r="A865" s="328"/>
      <c r="B865" s="362"/>
      <c r="C865" s="362"/>
      <c r="D865" s="362"/>
      <c r="E865" s="362"/>
      <c r="F865" s="362"/>
      <c r="G865" s="362"/>
      <c r="H865" s="362"/>
      <c r="I865" s="362"/>
      <c r="J865" s="362"/>
      <c r="K865" s="362"/>
      <c r="L865" s="362"/>
      <c r="M865" s="362"/>
      <c r="N865" s="362"/>
      <c r="O865" s="362"/>
      <c r="P865" s="362"/>
      <c r="Q865" s="362"/>
      <c r="R865" s="362"/>
      <c r="S865" s="362"/>
      <c r="T865" s="362"/>
      <c r="U865" s="362"/>
      <c r="V865" s="362"/>
    </row>
    <row r="866">
      <c r="A866" s="328"/>
      <c r="B866" s="362"/>
      <c r="C866" s="362"/>
      <c r="D866" s="362"/>
      <c r="E866" s="362"/>
      <c r="F866" s="362"/>
      <c r="G866" s="362"/>
      <c r="H866" s="362"/>
      <c r="I866" s="362"/>
      <c r="J866" s="362"/>
      <c r="K866" s="362"/>
      <c r="L866" s="362"/>
      <c r="M866" s="362"/>
      <c r="N866" s="362"/>
      <c r="O866" s="362"/>
      <c r="P866" s="362"/>
      <c r="Q866" s="362"/>
      <c r="R866" s="362"/>
      <c r="S866" s="362"/>
      <c r="T866" s="362"/>
      <c r="U866" s="362"/>
      <c r="V866" s="362"/>
    </row>
    <row r="867">
      <c r="A867" s="328"/>
      <c r="B867" s="362"/>
      <c r="C867" s="362"/>
      <c r="D867" s="362"/>
      <c r="E867" s="362"/>
      <c r="F867" s="362"/>
      <c r="G867" s="362"/>
      <c r="H867" s="362"/>
      <c r="I867" s="362"/>
      <c r="J867" s="362"/>
      <c r="K867" s="362"/>
      <c r="L867" s="362"/>
      <c r="M867" s="362"/>
      <c r="N867" s="362"/>
      <c r="O867" s="362"/>
      <c r="P867" s="362"/>
      <c r="Q867" s="362"/>
      <c r="R867" s="362"/>
      <c r="S867" s="362"/>
      <c r="T867" s="362"/>
      <c r="U867" s="362"/>
      <c r="V867" s="362"/>
    </row>
    <row r="868">
      <c r="A868" s="328"/>
      <c r="B868" s="362"/>
      <c r="C868" s="362"/>
      <c r="D868" s="362"/>
      <c r="E868" s="362"/>
      <c r="F868" s="362"/>
      <c r="G868" s="362"/>
      <c r="H868" s="362"/>
      <c r="I868" s="362"/>
      <c r="J868" s="362"/>
      <c r="K868" s="362"/>
      <c r="L868" s="362"/>
      <c r="M868" s="362"/>
      <c r="N868" s="362"/>
      <c r="O868" s="362"/>
      <c r="P868" s="362"/>
      <c r="Q868" s="362"/>
      <c r="R868" s="362"/>
      <c r="S868" s="362"/>
      <c r="T868" s="362"/>
      <c r="U868" s="362"/>
      <c r="V868" s="362"/>
    </row>
    <row r="869">
      <c r="A869" s="328"/>
      <c r="B869" s="362"/>
      <c r="C869" s="362"/>
      <c r="D869" s="362"/>
      <c r="E869" s="362"/>
      <c r="F869" s="362"/>
      <c r="G869" s="362"/>
      <c r="H869" s="362"/>
      <c r="I869" s="362"/>
      <c r="J869" s="362"/>
      <c r="K869" s="362"/>
      <c r="L869" s="362"/>
      <c r="M869" s="362"/>
      <c r="N869" s="362"/>
      <c r="O869" s="362"/>
      <c r="P869" s="362"/>
      <c r="Q869" s="362"/>
      <c r="R869" s="362"/>
      <c r="S869" s="362"/>
      <c r="T869" s="362"/>
      <c r="U869" s="362"/>
      <c r="V869" s="362"/>
    </row>
    <row r="870">
      <c r="A870" s="328"/>
      <c r="B870" s="362"/>
      <c r="C870" s="362"/>
      <c r="D870" s="362"/>
      <c r="E870" s="362"/>
      <c r="F870" s="362"/>
      <c r="G870" s="362"/>
      <c r="H870" s="362"/>
      <c r="I870" s="362"/>
      <c r="J870" s="362"/>
      <c r="K870" s="362"/>
      <c r="L870" s="362"/>
      <c r="M870" s="362"/>
      <c r="N870" s="362"/>
      <c r="O870" s="362"/>
      <c r="P870" s="362"/>
      <c r="Q870" s="362"/>
      <c r="R870" s="362"/>
      <c r="S870" s="362"/>
      <c r="T870" s="362"/>
      <c r="U870" s="362"/>
      <c r="V870" s="362"/>
    </row>
    <row r="871">
      <c r="A871" s="328"/>
      <c r="B871" s="362"/>
      <c r="C871" s="362"/>
      <c r="D871" s="362"/>
      <c r="E871" s="362"/>
      <c r="F871" s="362"/>
      <c r="G871" s="362"/>
      <c r="H871" s="362"/>
      <c r="I871" s="362"/>
      <c r="J871" s="362"/>
      <c r="K871" s="362"/>
      <c r="L871" s="362"/>
      <c r="M871" s="362"/>
      <c r="N871" s="362"/>
      <c r="O871" s="362"/>
      <c r="P871" s="362"/>
      <c r="Q871" s="362"/>
      <c r="R871" s="362"/>
      <c r="S871" s="362"/>
      <c r="T871" s="362"/>
      <c r="U871" s="362"/>
      <c r="V871" s="362"/>
    </row>
    <row r="872">
      <c r="A872" s="328"/>
      <c r="B872" s="362"/>
      <c r="C872" s="362"/>
      <c r="D872" s="362"/>
      <c r="E872" s="362"/>
      <c r="F872" s="362"/>
      <c r="G872" s="362"/>
      <c r="H872" s="362"/>
      <c r="I872" s="362"/>
      <c r="J872" s="362"/>
      <c r="K872" s="362"/>
      <c r="L872" s="362"/>
      <c r="M872" s="362"/>
      <c r="N872" s="362"/>
      <c r="O872" s="362"/>
      <c r="P872" s="362"/>
      <c r="Q872" s="362"/>
      <c r="R872" s="362"/>
      <c r="S872" s="362"/>
      <c r="T872" s="362"/>
      <c r="U872" s="362"/>
      <c r="V872" s="362"/>
    </row>
    <row r="873">
      <c r="A873" s="328"/>
      <c r="B873" s="362"/>
      <c r="C873" s="362"/>
      <c r="D873" s="362"/>
      <c r="E873" s="362"/>
      <c r="F873" s="362"/>
      <c r="G873" s="362"/>
      <c r="H873" s="362"/>
      <c r="I873" s="362"/>
      <c r="J873" s="362"/>
      <c r="K873" s="362"/>
      <c r="L873" s="362"/>
      <c r="M873" s="362"/>
      <c r="N873" s="362"/>
      <c r="O873" s="362"/>
      <c r="P873" s="362"/>
      <c r="Q873" s="362"/>
      <c r="R873" s="362"/>
      <c r="S873" s="362"/>
      <c r="T873" s="362"/>
      <c r="U873" s="362"/>
      <c r="V873" s="362"/>
    </row>
    <row r="874">
      <c r="A874" s="328"/>
      <c r="B874" s="362"/>
      <c r="C874" s="362"/>
      <c r="D874" s="362"/>
      <c r="E874" s="362"/>
      <c r="F874" s="362"/>
      <c r="G874" s="362"/>
      <c r="H874" s="362"/>
      <c r="I874" s="362"/>
      <c r="J874" s="362"/>
      <c r="K874" s="362"/>
      <c r="L874" s="362"/>
      <c r="M874" s="362"/>
      <c r="N874" s="362"/>
      <c r="O874" s="362"/>
      <c r="P874" s="362"/>
      <c r="Q874" s="362"/>
      <c r="R874" s="362"/>
      <c r="S874" s="362"/>
      <c r="T874" s="362"/>
      <c r="U874" s="362"/>
      <c r="V874" s="362"/>
    </row>
    <row r="875">
      <c r="A875" s="328"/>
      <c r="B875" s="362"/>
      <c r="C875" s="362"/>
      <c r="D875" s="362"/>
      <c r="E875" s="362"/>
      <c r="F875" s="362"/>
      <c r="G875" s="362"/>
      <c r="H875" s="362"/>
      <c r="I875" s="362"/>
      <c r="J875" s="362"/>
      <c r="K875" s="362"/>
      <c r="L875" s="362"/>
      <c r="M875" s="362"/>
      <c r="N875" s="362"/>
      <c r="O875" s="362"/>
      <c r="P875" s="362"/>
      <c r="Q875" s="362"/>
      <c r="R875" s="362"/>
      <c r="S875" s="362"/>
      <c r="T875" s="362"/>
      <c r="U875" s="362"/>
      <c r="V875" s="362"/>
    </row>
    <row r="876">
      <c r="A876" s="328"/>
      <c r="B876" s="362"/>
      <c r="C876" s="362"/>
      <c r="D876" s="362"/>
      <c r="E876" s="362"/>
      <c r="F876" s="362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  <c r="S876" s="362"/>
      <c r="T876" s="362"/>
      <c r="U876" s="362"/>
      <c r="V876" s="362"/>
    </row>
    <row r="877">
      <c r="A877" s="328"/>
      <c r="B877" s="362"/>
      <c r="C877" s="362"/>
      <c r="D877" s="362"/>
      <c r="E877" s="362"/>
      <c r="F877" s="362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  <c r="S877" s="362"/>
      <c r="T877" s="362"/>
      <c r="U877" s="362"/>
      <c r="V877" s="362"/>
    </row>
    <row r="878">
      <c r="A878" s="328"/>
      <c r="B878" s="362"/>
      <c r="C878" s="362"/>
      <c r="D878" s="362"/>
      <c r="E878" s="362"/>
      <c r="F878" s="362"/>
      <c r="G878" s="362"/>
      <c r="H878" s="362"/>
      <c r="I878" s="362"/>
      <c r="J878" s="362"/>
      <c r="K878" s="362"/>
      <c r="L878" s="362"/>
      <c r="M878" s="362"/>
      <c r="N878" s="362"/>
      <c r="O878" s="362"/>
      <c r="P878" s="362"/>
      <c r="Q878" s="362"/>
      <c r="R878" s="362"/>
      <c r="S878" s="362"/>
      <c r="T878" s="362"/>
      <c r="U878" s="362"/>
      <c r="V878" s="362"/>
    </row>
    <row r="879">
      <c r="A879" s="328"/>
      <c r="B879" s="362"/>
      <c r="C879" s="362"/>
      <c r="D879" s="362"/>
      <c r="E879" s="362"/>
      <c r="F879" s="362"/>
      <c r="G879" s="362"/>
      <c r="H879" s="362"/>
      <c r="I879" s="362"/>
      <c r="J879" s="362"/>
      <c r="K879" s="362"/>
      <c r="L879" s="362"/>
      <c r="M879" s="362"/>
      <c r="N879" s="362"/>
      <c r="O879" s="362"/>
      <c r="P879" s="362"/>
      <c r="Q879" s="362"/>
      <c r="R879" s="362"/>
      <c r="S879" s="362"/>
      <c r="T879" s="362"/>
      <c r="U879" s="362"/>
      <c r="V879" s="362"/>
    </row>
    <row r="880">
      <c r="A880" s="328"/>
      <c r="B880" s="362"/>
      <c r="C880" s="362"/>
      <c r="D880" s="362"/>
      <c r="E880" s="362"/>
      <c r="F880" s="362"/>
      <c r="G880" s="362"/>
      <c r="H880" s="362"/>
      <c r="I880" s="362"/>
      <c r="J880" s="362"/>
      <c r="K880" s="362"/>
      <c r="L880" s="362"/>
      <c r="M880" s="362"/>
      <c r="N880" s="362"/>
      <c r="O880" s="362"/>
      <c r="P880" s="362"/>
      <c r="Q880" s="362"/>
      <c r="R880" s="362"/>
      <c r="S880" s="362"/>
      <c r="T880" s="362"/>
      <c r="U880" s="362"/>
      <c r="V880" s="362"/>
    </row>
    <row r="881">
      <c r="A881" s="328"/>
      <c r="B881" s="362"/>
      <c r="C881" s="362"/>
      <c r="D881" s="362"/>
      <c r="E881" s="362"/>
      <c r="F881" s="362"/>
      <c r="G881" s="362"/>
      <c r="H881" s="362"/>
      <c r="I881" s="362"/>
      <c r="J881" s="362"/>
      <c r="K881" s="362"/>
      <c r="L881" s="362"/>
      <c r="M881" s="362"/>
      <c r="N881" s="362"/>
      <c r="O881" s="362"/>
      <c r="P881" s="362"/>
      <c r="Q881" s="362"/>
      <c r="R881" s="362"/>
      <c r="S881" s="362"/>
      <c r="T881" s="362"/>
      <c r="U881" s="362"/>
      <c r="V881" s="362"/>
    </row>
    <row r="882">
      <c r="A882" s="328"/>
      <c r="B882" s="362"/>
      <c r="C882" s="362"/>
      <c r="D882" s="362"/>
      <c r="E882" s="362"/>
      <c r="F882" s="362"/>
      <c r="G882" s="362"/>
      <c r="H882" s="362"/>
      <c r="I882" s="362"/>
      <c r="J882" s="362"/>
      <c r="K882" s="362"/>
      <c r="L882" s="362"/>
      <c r="M882" s="362"/>
      <c r="N882" s="362"/>
      <c r="O882" s="362"/>
      <c r="P882" s="362"/>
      <c r="Q882" s="362"/>
      <c r="R882" s="362"/>
      <c r="S882" s="362"/>
      <c r="T882" s="362"/>
      <c r="U882" s="362"/>
      <c r="V882" s="362"/>
    </row>
    <row r="883">
      <c r="A883" s="328"/>
      <c r="B883" s="362"/>
      <c r="C883" s="362"/>
      <c r="D883" s="362"/>
      <c r="E883" s="362"/>
      <c r="F883" s="362"/>
      <c r="G883" s="362"/>
      <c r="H883" s="362"/>
      <c r="I883" s="362"/>
      <c r="J883" s="362"/>
      <c r="K883" s="362"/>
      <c r="L883" s="362"/>
      <c r="M883" s="362"/>
      <c r="N883" s="362"/>
      <c r="O883" s="362"/>
      <c r="P883" s="362"/>
      <c r="Q883" s="362"/>
      <c r="R883" s="362"/>
      <c r="S883" s="362"/>
      <c r="T883" s="362"/>
      <c r="U883" s="362"/>
      <c r="V883" s="362"/>
    </row>
    <row r="884">
      <c r="A884" s="328"/>
      <c r="B884" s="362"/>
      <c r="C884" s="362"/>
      <c r="D884" s="362"/>
      <c r="E884" s="362"/>
      <c r="F884" s="362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</row>
    <row r="885">
      <c r="A885" s="328"/>
      <c r="B885" s="362"/>
      <c r="C885" s="362"/>
      <c r="D885" s="362"/>
      <c r="E885" s="362"/>
      <c r="F885" s="362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</row>
    <row r="886">
      <c r="A886" s="328"/>
      <c r="B886" s="362"/>
      <c r="C886" s="362"/>
      <c r="D886" s="362"/>
      <c r="E886" s="362"/>
      <c r="F886" s="362"/>
      <c r="G886" s="362"/>
      <c r="H886" s="362"/>
      <c r="I886" s="362"/>
      <c r="J886" s="362"/>
      <c r="K886" s="362"/>
      <c r="L886" s="362"/>
      <c r="M886" s="362"/>
      <c r="N886" s="362"/>
      <c r="O886" s="362"/>
      <c r="P886" s="362"/>
      <c r="Q886" s="362"/>
      <c r="R886" s="362"/>
      <c r="S886" s="362"/>
      <c r="T886" s="362"/>
      <c r="U886" s="362"/>
      <c r="V886" s="362"/>
    </row>
    <row r="887">
      <c r="A887" s="328"/>
      <c r="B887" s="362"/>
      <c r="C887" s="362"/>
      <c r="D887" s="362"/>
      <c r="E887" s="362"/>
      <c r="F887" s="362"/>
      <c r="G887" s="362"/>
      <c r="H887" s="362"/>
      <c r="I887" s="362"/>
      <c r="J887" s="362"/>
      <c r="K887" s="362"/>
      <c r="L887" s="362"/>
      <c r="M887" s="362"/>
      <c r="N887" s="362"/>
      <c r="O887" s="362"/>
      <c r="P887" s="362"/>
      <c r="Q887" s="362"/>
      <c r="R887" s="362"/>
      <c r="S887" s="362"/>
      <c r="T887" s="362"/>
      <c r="U887" s="362"/>
      <c r="V887" s="362"/>
    </row>
    <row r="888">
      <c r="A888" s="328"/>
      <c r="B888" s="362"/>
      <c r="C888" s="362"/>
      <c r="D888" s="362"/>
      <c r="E888" s="362"/>
      <c r="F888" s="362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  <c r="S888" s="362"/>
      <c r="T888" s="362"/>
      <c r="U888" s="362"/>
      <c r="V888" s="362"/>
    </row>
    <row r="889">
      <c r="A889" s="328"/>
      <c r="B889" s="362"/>
      <c r="C889" s="362"/>
      <c r="D889" s="362"/>
      <c r="E889" s="362"/>
      <c r="F889" s="362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  <c r="S889" s="362"/>
      <c r="T889" s="362"/>
      <c r="U889" s="362"/>
      <c r="V889" s="362"/>
    </row>
    <row r="890">
      <c r="A890" s="328"/>
      <c r="B890" s="362"/>
      <c r="C890" s="362"/>
      <c r="D890" s="362"/>
      <c r="E890" s="362"/>
      <c r="F890" s="362"/>
      <c r="G890" s="362"/>
      <c r="H890" s="362"/>
      <c r="I890" s="362"/>
      <c r="J890" s="362"/>
      <c r="K890" s="362"/>
      <c r="L890" s="362"/>
      <c r="M890" s="362"/>
      <c r="N890" s="362"/>
      <c r="O890" s="362"/>
      <c r="P890" s="362"/>
      <c r="Q890" s="362"/>
      <c r="R890" s="362"/>
      <c r="S890" s="362"/>
      <c r="T890" s="362"/>
      <c r="U890" s="362"/>
      <c r="V890" s="362"/>
    </row>
    <row r="891">
      <c r="A891" s="328"/>
      <c r="B891" s="362"/>
      <c r="C891" s="362"/>
      <c r="D891" s="362"/>
      <c r="E891" s="362"/>
      <c r="F891" s="362"/>
      <c r="G891" s="362"/>
      <c r="H891" s="362"/>
      <c r="I891" s="362"/>
      <c r="J891" s="362"/>
      <c r="K891" s="362"/>
      <c r="L891" s="362"/>
      <c r="M891" s="362"/>
      <c r="N891" s="362"/>
      <c r="O891" s="362"/>
      <c r="P891" s="362"/>
      <c r="Q891" s="362"/>
      <c r="R891" s="362"/>
      <c r="S891" s="362"/>
      <c r="T891" s="362"/>
      <c r="U891" s="362"/>
      <c r="V891" s="362"/>
    </row>
    <row r="892">
      <c r="A892" s="328"/>
      <c r="B892" s="362"/>
      <c r="C892" s="362"/>
      <c r="D892" s="362"/>
      <c r="E892" s="362"/>
      <c r="F892" s="362"/>
      <c r="G892" s="362"/>
      <c r="H892" s="362"/>
      <c r="I892" s="362"/>
      <c r="J892" s="362"/>
      <c r="K892" s="362"/>
      <c r="L892" s="362"/>
      <c r="M892" s="362"/>
      <c r="N892" s="362"/>
      <c r="O892" s="362"/>
      <c r="P892" s="362"/>
      <c r="Q892" s="362"/>
      <c r="R892" s="362"/>
      <c r="S892" s="362"/>
      <c r="T892" s="362"/>
      <c r="U892" s="362"/>
      <c r="V892" s="362"/>
    </row>
    <row r="893">
      <c r="A893" s="328"/>
      <c r="B893" s="362"/>
      <c r="C893" s="362"/>
      <c r="D893" s="362"/>
      <c r="E893" s="362"/>
      <c r="F893" s="362"/>
      <c r="G893" s="362"/>
      <c r="H893" s="362"/>
      <c r="I893" s="362"/>
      <c r="J893" s="362"/>
      <c r="K893" s="362"/>
      <c r="L893" s="362"/>
      <c r="M893" s="362"/>
      <c r="N893" s="362"/>
      <c r="O893" s="362"/>
      <c r="P893" s="362"/>
      <c r="Q893" s="362"/>
      <c r="R893" s="362"/>
      <c r="S893" s="362"/>
      <c r="T893" s="362"/>
      <c r="U893" s="362"/>
      <c r="V893" s="362"/>
    </row>
    <row r="894">
      <c r="A894" s="328"/>
      <c r="B894" s="362"/>
      <c r="C894" s="362"/>
      <c r="D894" s="362"/>
      <c r="E894" s="362"/>
      <c r="F894" s="362"/>
      <c r="G894" s="362"/>
      <c r="H894" s="362"/>
      <c r="I894" s="362"/>
      <c r="J894" s="362"/>
      <c r="K894" s="362"/>
      <c r="L894" s="362"/>
      <c r="M894" s="362"/>
      <c r="N894" s="362"/>
      <c r="O894" s="362"/>
      <c r="P894" s="362"/>
      <c r="Q894" s="362"/>
      <c r="R894" s="362"/>
      <c r="S894" s="362"/>
      <c r="T894" s="362"/>
      <c r="U894" s="362"/>
      <c r="V894" s="362"/>
    </row>
    <row r="895">
      <c r="A895" s="328"/>
      <c r="B895" s="362"/>
      <c r="C895" s="362"/>
      <c r="D895" s="362"/>
      <c r="E895" s="362"/>
      <c r="F895" s="362"/>
      <c r="G895" s="362"/>
      <c r="H895" s="362"/>
      <c r="I895" s="362"/>
      <c r="J895" s="362"/>
      <c r="K895" s="362"/>
      <c r="L895" s="362"/>
      <c r="M895" s="362"/>
      <c r="N895" s="362"/>
      <c r="O895" s="362"/>
      <c r="P895" s="362"/>
      <c r="Q895" s="362"/>
      <c r="R895" s="362"/>
      <c r="S895" s="362"/>
      <c r="T895" s="362"/>
      <c r="U895" s="362"/>
      <c r="V895" s="362"/>
    </row>
    <row r="896">
      <c r="A896" s="328"/>
      <c r="B896" s="362"/>
      <c r="C896" s="362"/>
      <c r="D896" s="362"/>
      <c r="E896" s="362"/>
      <c r="F896" s="362"/>
      <c r="G896" s="362"/>
      <c r="H896" s="362"/>
      <c r="I896" s="362"/>
      <c r="J896" s="362"/>
      <c r="K896" s="362"/>
      <c r="L896" s="362"/>
      <c r="M896" s="362"/>
      <c r="N896" s="362"/>
      <c r="O896" s="362"/>
      <c r="P896" s="362"/>
      <c r="Q896" s="362"/>
      <c r="R896" s="362"/>
      <c r="S896" s="362"/>
      <c r="T896" s="362"/>
      <c r="U896" s="362"/>
      <c r="V896" s="362"/>
    </row>
    <row r="897">
      <c r="A897" s="328"/>
      <c r="B897" s="362"/>
      <c r="C897" s="362"/>
      <c r="D897" s="362"/>
      <c r="E897" s="362"/>
      <c r="F897" s="362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  <c r="U897" s="362"/>
      <c r="V897" s="362"/>
    </row>
    <row r="898">
      <c r="A898" s="328"/>
      <c r="B898" s="362"/>
      <c r="C898" s="362"/>
      <c r="D898" s="362"/>
      <c r="E898" s="362"/>
      <c r="F898" s="362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  <c r="S898" s="362"/>
      <c r="T898" s="362"/>
      <c r="U898" s="362"/>
      <c r="V898" s="362"/>
    </row>
    <row r="899">
      <c r="A899" s="328"/>
      <c r="B899" s="362"/>
      <c r="C899" s="362"/>
      <c r="D899" s="362"/>
      <c r="E899" s="362"/>
      <c r="F899" s="362"/>
      <c r="G899" s="362"/>
      <c r="H899" s="362"/>
      <c r="I899" s="362"/>
      <c r="J899" s="362"/>
      <c r="K899" s="362"/>
      <c r="L899" s="362"/>
      <c r="M899" s="362"/>
      <c r="N899" s="362"/>
      <c r="O899" s="362"/>
      <c r="P899" s="362"/>
      <c r="Q899" s="362"/>
      <c r="R899" s="362"/>
      <c r="S899" s="362"/>
      <c r="T899" s="362"/>
      <c r="U899" s="362"/>
      <c r="V899" s="362"/>
    </row>
    <row r="900">
      <c r="A900" s="328"/>
      <c r="B900" s="362"/>
      <c r="C900" s="362"/>
      <c r="D900" s="362"/>
      <c r="E900" s="362"/>
      <c r="F900" s="362"/>
      <c r="G900" s="362"/>
      <c r="H900" s="362"/>
      <c r="I900" s="362"/>
      <c r="J900" s="362"/>
      <c r="K900" s="362"/>
      <c r="L900" s="362"/>
      <c r="M900" s="362"/>
      <c r="N900" s="362"/>
      <c r="O900" s="362"/>
      <c r="P900" s="362"/>
      <c r="Q900" s="362"/>
      <c r="R900" s="362"/>
      <c r="S900" s="362"/>
      <c r="T900" s="362"/>
      <c r="U900" s="362"/>
      <c r="V900" s="362"/>
    </row>
    <row r="901">
      <c r="A901" s="328"/>
      <c r="B901" s="362"/>
      <c r="C901" s="362"/>
      <c r="D901" s="362"/>
      <c r="E901" s="362"/>
      <c r="F901" s="362"/>
      <c r="G901" s="362"/>
      <c r="H901" s="362"/>
      <c r="I901" s="362"/>
      <c r="J901" s="362"/>
      <c r="K901" s="362"/>
      <c r="L901" s="362"/>
      <c r="M901" s="362"/>
      <c r="N901" s="362"/>
      <c r="O901" s="362"/>
      <c r="P901" s="362"/>
      <c r="Q901" s="362"/>
      <c r="R901" s="362"/>
      <c r="S901" s="362"/>
      <c r="T901" s="362"/>
      <c r="U901" s="362"/>
      <c r="V901" s="362"/>
    </row>
    <row r="902">
      <c r="A902" s="328"/>
      <c r="B902" s="362"/>
      <c r="C902" s="362"/>
      <c r="D902" s="362"/>
      <c r="E902" s="362"/>
      <c r="F902" s="362"/>
      <c r="G902" s="362"/>
      <c r="H902" s="362"/>
      <c r="I902" s="362"/>
      <c r="J902" s="362"/>
      <c r="K902" s="362"/>
      <c r="L902" s="362"/>
      <c r="M902" s="362"/>
      <c r="N902" s="362"/>
      <c r="O902" s="362"/>
      <c r="P902" s="362"/>
      <c r="Q902" s="362"/>
      <c r="R902" s="362"/>
      <c r="S902" s="362"/>
      <c r="T902" s="362"/>
      <c r="U902" s="362"/>
      <c r="V902" s="362"/>
    </row>
    <row r="903">
      <c r="A903" s="328"/>
      <c r="B903" s="362"/>
      <c r="C903" s="362"/>
      <c r="D903" s="362"/>
      <c r="E903" s="362"/>
      <c r="F903" s="362"/>
      <c r="G903" s="362"/>
      <c r="H903" s="362"/>
      <c r="I903" s="362"/>
      <c r="J903" s="362"/>
      <c r="K903" s="362"/>
      <c r="L903" s="362"/>
      <c r="M903" s="362"/>
      <c r="N903" s="362"/>
      <c r="O903" s="362"/>
      <c r="P903" s="362"/>
      <c r="Q903" s="362"/>
      <c r="R903" s="362"/>
      <c r="S903" s="362"/>
      <c r="T903" s="362"/>
      <c r="U903" s="362"/>
      <c r="V903" s="362"/>
    </row>
    <row r="904">
      <c r="A904" s="328"/>
      <c r="B904" s="362"/>
      <c r="C904" s="362"/>
      <c r="D904" s="362"/>
      <c r="E904" s="362"/>
      <c r="F904" s="362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  <c r="S904" s="362"/>
      <c r="T904" s="362"/>
      <c r="U904" s="362"/>
      <c r="V904" s="362"/>
    </row>
    <row r="905">
      <c r="A905" s="328"/>
      <c r="B905" s="362"/>
      <c r="C905" s="362"/>
      <c r="D905" s="362"/>
      <c r="E905" s="362"/>
      <c r="F905" s="362"/>
      <c r="G905" s="362"/>
      <c r="H905" s="362"/>
      <c r="I905" s="362"/>
      <c r="J905" s="362"/>
      <c r="K905" s="362"/>
      <c r="L905" s="362"/>
      <c r="M905" s="362"/>
      <c r="N905" s="362"/>
      <c r="O905" s="362"/>
      <c r="P905" s="362"/>
      <c r="Q905" s="362"/>
      <c r="R905" s="362"/>
      <c r="S905" s="362"/>
      <c r="T905" s="362"/>
      <c r="U905" s="362"/>
      <c r="V905" s="362"/>
    </row>
    <row r="906">
      <c r="A906" s="328"/>
      <c r="B906" s="362"/>
      <c r="C906" s="362"/>
      <c r="D906" s="362"/>
      <c r="E906" s="362"/>
      <c r="F906" s="362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  <c r="S906" s="362"/>
      <c r="T906" s="362"/>
      <c r="U906" s="362"/>
      <c r="V906" s="362"/>
    </row>
    <row r="907">
      <c r="A907" s="328"/>
      <c r="B907" s="362"/>
      <c r="C907" s="362"/>
      <c r="D907" s="362"/>
      <c r="E907" s="362"/>
      <c r="F907" s="362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  <c r="S907" s="362"/>
      <c r="T907" s="362"/>
      <c r="U907" s="362"/>
      <c r="V907" s="362"/>
    </row>
    <row r="908">
      <c r="A908" s="328"/>
      <c r="B908" s="362"/>
      <c r="C908" s="362"/>
      <c r="D908" s="362"/>
      <c r="E908" s="362"/>
      <c r="F908" s="362"/>
      <c r="G908" s="362"/>
      <c r="H908" s="362"/>
      <c r="I908" s="362"/>
      <c r="J908" s="362"/>
      <c r="K908" s="362"/>
      <c r="L908" s="362"/>
      <c r="M908" s="362"/>
      <c r="N908" s="362"/>
      <c r="O908" s="362"/>
      <c r="P908" s="362"/>
      <c r="Q908" s="362"/>
      <c r="R908" s="362"/>
      <c r="S908" s="362"/>
      <c r="T908" s="362"/>
      <c r="U908" s="362"/>
      <c r="V908" s="362"/>
    </row>
    <row r="909">
      <c r="A909" s="328"/>
      <c r="B909" s="362"/>
      <c r="C909" s="362"/>
      <c r="D909" s="362"/>
      <c r="E909" s="362"/>
      <c r="F909" s="362"/>
      <c r="G909" s="362"/>
      <c r="H909" s="362"/>
      <c r="I909" s="362"/>
      <c r="J909" s="362"/>
      <c r="K909" s="362"/>
      <c r="L909" s="362"/>
      <c r="M909" s="362"/>
      <c r="N909" s="362"/>
      <c r="O909" s="362"/>
      <c r="P909" s="362"/>
      <c r="Q909" s="362"/>
      <c r="R909" s="362"/>
      <c r="S909" s="362"/>
      <c r="T909" s="362"/>
      <c r="U909" s="362"/>
      <c r="V909" s="362"/>
    </row>
    <row r="910">
      <c r="A910" s="328"/>
      <c r="B910" s="362"/>
      <c r="C910" s="362"/>
      <c r="D910" s="362"/>
      <c r="E910" s="362"/>
      <c r="F910" s="362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  <c r="S910" s="362"/>
      <c r="T910" s="362"/>
      <c r="U910" s="362"/>
      <c r="V910" s="362"/>
    </row>
    <row r="911">
      <c r="A911" s="328"/>
      <c r="B911" s="362"/>
      <c r="C911" s="362"/>
      <c r="D911" s="362"/>
      <c r="E911" s="362"/>
      <c r="F911" s="362"/>
      <c r="G911" s="362"/>
      <c r="H911" s="362"/>
      <c r="I911" s="362"/>
      <c r="J911" s="362"/>
      <c r="K911" s="362"/>
      <c r="L911" s="362"/>
      <c r="M911" s="362"/>
      <c r="N911" s="362"/>
      <c r="O911" s="362"/>
      <c r="P911" s="362"/>
      <c r="Q911" s="362"/>
      <c r="R911" s="362"/>
      <c r="S911" s="362"/>
      <c r="T911" s="362"/>
      <c r="U911" s="362"/>
      <c r="V911" s="362"/>
    </row>
    <row r="912">
      <c r="A912" s="328"/>
      <c r="B912" s="362"/>
      <c r="C912" s="362"/>
      <c r="D912" s="362"/>
      <c r="E912" s="362"/>
      <c r="F912" s="362"/>
      <c r="G912" s="362"/>
      <c r="H912" s="362"/>
      <c r="I912" s="362"/>
      <c r="J912" s="362"/>
      <c r="K912" s="362"/>
      <c r="L912" s="362"/>
      <c r="M912" s="362"/>
      <c r="N912" s="362"/>
      <c r="O912" s="362"/>
      <c r="P912" s="362"/>
      <c r="Q912" s="362"/>
      <c r="R912" s="362"/>
      <c r="S912" s="362"/>
      <c r="T912" s="362"/>
      <c r="U912" s="362"/>
      <c r="V912" s="362"/>
    </row>
    <row r="913">
      <c r="A913" s="328"/>
      <c r="B913" s="362"/>
      <c r="C913" s="362"/>
      <c r="D913" s="362"/>
      <c r="E913" s="362"/>
      <c r="F913" s="362"/>
      <c r="G913" s="362"/>
      <c r="H913" s="362"/>
      <c r="I913" s="362"/>
      <c r="J913" s="362"/>
      <c r="K913" s="362"/>
      <c r="L913" s="362"/>
      <c r="M913" s="362"/>
      <c r="N913" s="362"/>
      <c r="O913" s="362"/>
      <c r="P913" s="362"/>
      <c r="Q913" s="362"/>
      <c r="R913" s="362"/>
      <c r="S913" s="362"/>
      <c r="T913" s="362"/>
      <c r="U913" s="362"/>
      <c r="V913" s="362"/>
    </row>
    <row r="914">
      <c r="A914" s="328"/>
      <c r="B914" s="362"/>
      <c r="C914" s="362"/>
      <c r="D914" s="362"/>
      <c r="E914" s="362"/>
      <c r="F914" s="362"/>
      <c r="G914" s="362"/>
      <c r="H914" s="362"/>
      <c r="I914" s="362"/>
      <c r="J914" s="362"/>
      <c r="K914" s="362"/>
      <c r="L914" s="362"/>
      <c r="M914" s="362"/>
      <c r="N914" s="362"/>
      <c r="O914" s="362"/>
      <c r="P914" s="362"/>
      <c r="Q914" s="362"/>
      <c r="R914" s="362"/>
      <c r="S914" s="362"/>
      <c r="T914" s="362"/>
      <c r="U914" s="362"/>
      <c r="V914" s="362"/>
    </row>
    <row r="915">
      <c r="A915" s="328"/>
      <c r="B915" s="362"/>
      <c r="C915" s="362"/>
      <c r="D915" s="362"/>
      <c r="E915" s="362"/>
      <c r="F915" s="362"/>
      <c r="G915" s="362"/>
      <c r="H915" s="362"/>
      <c r="I915" s="362"/>
      <c r="J915" s="362"/>
      <c r="K915" s="362"/>
      <c r="L915" s="362"/>
      <c r="M915" s="362"/>
      <c r="N915" s="362"/>
      <c r="O915" s="362"/>
      <c r="P915" s="362"/>
      <c r="Q915" s="362"/>
      <c r="R915" s="362"/>
      <c r="S915" s="362"/>
      <c r="T915" s="362"/>
      <c r="U915" s="362"/>
      <c r="V915" s="362"/>
    </row>
    <row r="916">
      <c r="A916" s="328"/>
      <c r="B916" s="362"/>
      <c r="C916" s="362"/>
      <c r="D916" s="362"/>
      <c r="E916" s="362"/>
      <c r="F916" s="362"/>
      <c r="G916" s="362"/>
      <c r="H916" s="362"/>
      <c r="I916" s="362"/>
      <c r="J916" s="362"/>
      <c r="K916" s="362"/>
      <c r="L916" s="362"/>
      <c r="M916" s="362"/>
      <c r="N916" s="362"/>
      <c r="O916" s="362"/>
      <c r="P916" s="362"/>
      <c r="Q916" s="362"/>
      <c r="R916" s="362"/>
      <c r="S916" s="362"/>
      <c r="T916" s="362"/>
      <c r="U916" s="362"/>
      <c r="V916" s="362"/>
    </row>
    <row r="917">
      <c r="A917" s="328"/>
      <c r="B917" s="362"/>
      <c r="C917" s="362"/>
      <c r="D917" s="362"/>
      <c r="E917" s="362"/>
      <c r="F917" s="362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  <c r="S917" s="362"/>
      <c r="T917" s="362"/>
      <c r="U917" s="362"/>
      <c r="V917" s="362"/>
    </row>
    <row r="918">
      <c r="A918" s="328"/>
      <c r="B918" s="362"/>
      <c r="C918" s="362"/>
      <c r="D918" s="362"/>
      <c r="E918" s="362"/>
      <c r="F918" s="362"/>
      <c r="G918" s="362"/>
      <c r="H918" s="362"/>
      <c r="I918" s="362"/>
      <c r="J918" s="362"/>
      <c r="K918" s="362"/>
      <c r="L918" s="362"/>
      <c r="M918" s="362"/>
      <c r="N918" s="362"/>
      <c r="O918" s="362"/>
      <c r="P918" s="362"/>
      <c r="Q918" s="362"/>
      <c r="R918" s="362"/>
      <c r="S918" s="362"/>
      <c r="T918" s="362"/>
      <c r="U918" s="362"/>
      <c r="V918" s="362"/>
    </row>
    <row r="919">
      <c r="A919" s="328"/>
      <c r="B919" s="362"/>
      <c r="C919" s="362"/>
      <c r="D919" s="362"/>
      <c r="E919" s="362"/>
      <c r="F919" s="362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  <c r="S919" s="362"/>
      <c r="T919" s="362"/>
      <c r="U919" s="362"/>
      <c r="V919" s="362"/>
    </row>
    <row r="920">
      <c r="A920" s="328"/>
      <c r="B920" s="362"/>
      <c r="C920" s="362"/>
      <c r="D920" s="362"/>
      <c r="E920" s="362"/>
      <c r="F920" s="362"/>
      <c r="G920" s="362"/>
      <c r="H920" s="362"/>
      <c r="I920" s="362"/>
      <c r="J920" s="362"/>
      <c r="K920" s="362"/>
      <c r="L920" s="362"/>
      <c r="M920" s="362"/>
      <c r="N920" s="362"/>
      <c r="O920" s="362"/>
      <c r="P920" s="362"/>
      <c r="Q920" s="362"/>
      <c r="R920" s="362"/>
      <c r="S920" s="362"/>
      <c r="T920" s="362"/>
      <c r="U920" s="362"/>
      <c r="V920" s="362"/>
    </row>
    <row r="921">
      <c r="A921" s="328"/>
      <c r="B921" s="362"/>
      <c r="C921" s="362"/>
      <c r="D921" s="362"/>
      <c r="E921" s="362"/>
      <c r="F921" s="362"/>
      <c r="G921" s="362"/>
      <c r="H921" s="362"/>
      <c r="I921" s="362"/>
      <c r="J921" s="362"/>
      <c r="K921" s="362"/>
      <c r="L921" s="362"/>
      <c r="M921" s="362"/>
      <c r="N921" s="362"/>
      <c r="O921" s="362"/>
      <c r="P921" s="362"/>
      <c r="Q921" s="362"/>
      <c r="R921" s="362"/>
      <c r="S921" s="362"/>
      <c r="T921" s="362"/>
      <c r="U921" s="362"/>
      <c r="V921" s="362"/>
    </row>
    <row r="922">
      <c r="A922" s="328"/>
      <c r="B922" s="362"/>
      <c r="C922" s="362"/>
      <c r="D922" s="362"/>
      <c r="E922" s="362"/>
      <c r="F922" s="362"/>
      <c r="G922" s="362"/>
      <c r="H922" s="362"/>
      <c r="I922" s="362"/>
      <c r="J922" s="362"/>
      <c r="K922" s="362"/>
      <c r="L922" s="362"/>
      <c r="M922" s="362"/>
      <c r="N922" s="362"/>
      <c r="O922" s="362"/>
      <c r="P922" s="362"/>
      <c r="Q922" s="362"/>
      <c r="R922" s="362"/>
      <c r="S922" s="362"/>
      <c r="T922" s="362"/>
      <c r="U922" s="362"/>
      <c r="V922" s="362"/>
    </row>
    <row r="923">
      <c r="A923" s="328"/>
      <c r="B923" s="362"/>
      <c r="C923" s="362"/>
      <c r="D923" s="362"/>
      <c r="E923" s="362"/>
      <c r="F923" s="362"/>
      <c r="G923" s="362"/>
      <c r="H923" s="362"/>
      <c r="I923" s="362"/>
      <c r="J923" s="362"/>
      <c r="K923" s="362"/>
      <c r="L923" s="362"/>
      <c r="M923" s="362"/>
      <c r="N923" s="362"/>
      <c r="O923" s="362"/>
      <c r="P923" s="362"/>
      <c r="Q923" s="362"/>
      <c r="R923" s="362"/>
      <c r="S923" s="362"/>
      <c r="T923" s="362"/>
      <c r="U923" s="362"/>
      <c r="V923" s="362"/>
    </row>
    <row r="924">
      <c r="A924" s="328"/>
      <c r="B924" s="362"/>
      <c r="C924" s="362"/>
      <c r="D924" s="362"/>
      <c r="E924" s="362"/>
      <c r="F924" s="362"/>
      <c r="G924" s="362"/>
      <c r="H924" s="362"/>
      <c r="I924" s="362"/>
      <c r="J924" s="362"/>
      <c r="K924" s="362"/>
      <c r="L924" s="362"/>
      <c r="M924" s="362"/>
      <c r="N924" s="362"/>
      <c r="O924" s="362"/>
      <c r="P924" s="362"/>
      <c r="Q924" s="362"/>
      <c r="R924" s="362"/>
      <c r="S924" s="362"/>
      <c r="T924" s="362"/>
      <c r="U924" s="362"/>
      <c r="V924" s="362"/>
    </row>
    <row r="925">
      <c r="A925" s="328"/>
      <c r="B925" s="362"/>
      <c r="C925" s="362"/>
      <c r="D925" s="362"/>
      <c r="E925" s="362"/>
      <c r="F925" s="362"/>
      <c r="G925" s="362"/>
      <c r="H925" s="362"/>
      <c r="I925" s="362"/>
      <c r="J925" s="362"/>
      <c r="K925" s="362"/>
      <c r="L925" s="362"/>
      <c r="M925" s="362"/>
      <c r="N925" s="362"/>
      <c r="O925" s="362"/>
      <c r="P925" s="362"/>
      <c r="Q925" s="362"/>
      <c r="R925" s="362"/>
      <c r="S925" s="362"/>
      <c r="T925" s="362"/>
      <c r="U925" s="362"/>
      <c r="V925" s="362"/>
    </row>
    <row r="926">
      <c r="A926" s="328"/>
      <c r="B926" s="362"/>
      <c r="C926" s="362"/>
      <c r="D926" s="362"/>
      <c r="E926" s="362"/>
      <c r="F926" s="362"/>
      <c r="G926" s="362"/>
      <c r="H926" s="362"/>
      <c r="I926" s="362"/>
      <c r="J926" s="362"/>
      <c r="K926" s="362"/>
      <c r="L926" s="362"/>
      <c r="M926" s="362"/>
      <c r="N926" s="362"/>
      <c r="O926" s="362"/>
      <c r="P926" s="362"/>
      <c r="Q926" s="362"/>
      <c r="R926" s="362"/>
      <c r="S926" s="362"/>
      <c r="T926" s="362"/>
      <c r="U926" s="362"/>
      <c r="V926" s="362"/>
    </row>
    <row r="927">
      <c r="A927" s="328"/>
      <c r="B927" s="362"/>
      <c r="C927" s="362"/>
      <c r="D927" s="362"/>
      <c r="E927" s="362"/>
      <c r="F927" s="362"/>
      <c r="G927" s="362"/>
      <c r="H927" s="362"/>
      <c r="I927" s="362"/>
      <c r="J927" s="362"/>
      <c r="K927" s="362"/>
      <c r="L927" s="362"/>
      <c r="M927" s="362"/>
      <c r="N927" s="362"/>
      <c r="O927" s="362"/>
      <c r="P927" s="362"/>
      <c r="Q927" s="362"/>
      <c r="R927" s="362"/>
      <c r="S927" s="362"/>
      <c r="T927" s="362"/>
      <c r="U927" s="362"/>
      <c r="V927" s="362"/>
    </row>
    <row r="928">
      <c r="A928" s="328"/>
      <c r="B928" s="362"/>
      <c r="C928" s="362"/>
      <c r="D928" s="362"/>
      <c r="E928" s="362"/>
      <c r="F928" s="362"/>
      <c r="G928" s="362"/>
      <c r="H928" s="362"/>
      <c r="I928" s="362"/>
      <c r="J928" s="362"/>
      <c r="K928" s="362"/>
      <c r="L928" s="362"/>
      <c r="M928" s="362"/>
      <c r="N928" s="362"/>
      <c r="O928" s="362"/>
      <c r="P928" s="362"/>
      <c r="Q928" s="362"/>
      <c r="R928" s="362"/>
      <c r="S928" s="362"/>
      <c r="T928" s="362"/>
      <c r="U928" s="362"/>
      <c r="V928" s="362"/>
    </row>
    <row r="929">
      <c r="A929" s="328"/>
      <c r="B929" s="362"/>
      <c r="C929" s="362"/>
      <c r="D929" s="362"/>
      <c r="E929" s="362"/>
      <c r="F929" s="362"/>
      <c r="G929" s="362"/>
      <c r="H929" s="362"/>
      <c r="I929" s="362"/>
      <c r="J929" s="362"/>
      <c r="K929" s="362"/>
      <c r="L929" s="362"/>
      <c r="M929" s="362"/>
      <c r="N929" s="362"/>
      <c r="O929" s="362"/>
      <c r="P929" s="362"/>
      <c r="Q929" s="362"/>
      <c r="R929" s="362"/>
      <c r="S929" s="362"/>
      <c r="T929" s="362"/>
      <c r="U929" s="362"/>
      <c r="V929" s="362"/>
    </row>
    <row r="930">
      <c r="A930" s="328"/>
      <c r="B930" s="362"/>
      <c r="C930" s="362"/>
      <c r="D930" s="362"/>
      <c r="E930" s="362"/>
      <c r="F930" s="362"/>
      <c r="G930" s="362"/>
      <c r="H930" s="362"/>
      <c r="I930" s="362"/>
      <c r="J930" s="362"/>
      <c r="K930" s="362"/>
      <c r="L930" s="362"/>
      <c r="M930" s="362"/>
      <c r="N930" s="362"/>
      <c r="O930" s="362"/>
      <c r="P930" s="362"/>
      <c r="Q930" s="362"/>
      <c r="R930" s="362"/>
      <c r="S930" s="362"/>
      <c r="T930" s="362"/>
      <c r="U930" s="362"/>
      <c r="V930" s="362"/>
    </row>
    <row r="931">
      <c r="A931" s="328"/>
      <c r="B931" s="362"/>
      <c r="C931" s="362"/>
      <c r="D931" s="362"/>
      <c r="E931" s="362"/>
      <c r="F931" s="362"/>
      <c r="G931" s="362"/>
      <c r="H931" s="362"/>
      <c r="I931" s="362"/>
      <c r="J931" s="362"/>
      <c r="K931" s="362"/>
      <c r="L931" s="362"/>
      <c r="M931" s="362"/>
      <c r="N931" s="362"/>
      <c r="O931" s="362"/>
      <c r="P931" s="362"/>
      <c r="Q931" s="362"/>
      <c r="R931" s="362"/>
      <c r="S931" s="362"/>
      <c r="T931" s="362"/>
      <c r="U931" s="362"/>
      <c r="V931" s="362"/>
    </row>
    <row r="932">
      <c r="A932" s="328"/>
      <c r="B932" s="362"/>
      <c r="C932" s="362"/>
      <c r="D932" s="362"/>
      <c r="E932" s="362"/>
      <c r="F932" s="362"/>
      <c r="G932" s="362"/>
      <c r="H932" s="362"/>
      <c r="I932" s="362"/>
      <c r="J932" s="362"/>
      <c r="K932" s="362"/>
      <c r="L932" s="362"/>
      <c r="M932" s="362"/>
      <c r="N932" s="362"/>
      <c r="O932" s="362"/>
      <c r="P932" s="362"/>
      <c r="Q932" s="362"/>
      <c r="R932" s="362"/>
      <c r="S932" s="362"/>
      <c r="T932" s="362"/>
      <c r="U932" s="362"/>
      <c r="V932" s="362"/>
    </row>
    <row r="933">
      <c r="A933" s="328"/>
      <c r="B933" s="362"/>
      <c r="C933" s="362"/>
      <c r="D933" s="362"/>
      <c r="E933" s="362"/>
      <c r="F933" s="362"/>
      <c r="G933" s="362"/>
      <c r="H933" s="362"/>
      <c r="I933" s="362"/>
      <c r="J933" s="362"/>
      <c r="K933" s="362"/>
      <c r="L933" s="362"/>
      <c r="M933" s="362"/>
      <c r="N933" s="362"/>
      <c r="O933" s="362"/>
      <c r="P933" s="362"/>
      <c r="Q933" s="362"/>
      <c r="R933" s="362"/>
      <c r="S933" s="362"/>
      <c r="T933" s="362"/>
      <c r="U933" s="362"/>
      <c r="V933" s="362"/>
    </row>
    <row r="934">
      <c r="A934" s="328"/>
      <c r="B934" s="362"/>
      <c r="C934" s="362"/>
      <c r="D934" s="362"/>
      <c r="E934" s="362"/>
      <c r="F934" s="362"/>
      <c r="G934" s="362"/>
      <c r="H934" s="362"/>
      <c r="I934" s="362"/>
      <c r="J934" s="362"/>
      <c r="K934" s="362"/>
      <c r="L934" s="362"/>
      <c r="M934" s="362"/>
      <c r="N934" s="362"/>
      <c r="O934" s="362"/>
      <c r="P934" s="362"/>
      <c r="Q934" s="362"/>
      <c r="R934" s="362"/>
      <c r="S934" s="362"/>
      <c r="T934" s="362"/>
      <c r="U934" s="362"/>
      <c r="V934" s="362"/>
    </row>
    <row r="935">
      <c r="A935" s="328"/>
      <c r="B935" s="362"/>
      <c r="C935" s="362"/>
      <c r="D935" s="362"/>
      <c r="E935" s="362"/>
      <c r="F935" s="362"/>
      <c r="G935" s="362"/>
      <c r="H935" s="362"/>
      <c r="I935" s="362"/>
      <c r="J935" s="362"/>
      <c r="K935" s="362"/>
      <c r="L935" s="362"/>
      <c r="M935" s="362"/>
      <c r="N935" s="362"/>
      <c r="O935" s="362"/>
      <c r="P935" s="362"/>
      <c r="Q935" s="362"/>
      <c r="R935" s="362"/>
      <c r="S935" s="362"/>
      <c r="T935" s="362"/>
      <c r="U935" s="362"/>
      <c r="V935" s="362"/>
    </row>
    <row r="936">
      <c r="A936" s="328"/>
      <c r="B936" s="362"/>
      <c r="C936" s="362"/>
      <c r="D936" s="362"/>
      <c r="E936" s="362"/>
      <c r="F936" s="362"/>
      <c r="G936" s="362"/>
      <c r="H936" s="362"/>
      <c r="I936" s="362"/>
      <c r="J936" s="362"/>
      <c r="K936" s="362"/>
      <c r="L936" s="362"/>
      <c r="M936" s="362"/>
      <c r="N936" s="362"/>
      <c r="O936" s="362"/>
      <c r="P936" s="362"/>
      <c r="Q936" s="362"/>
      <c r="R936" s="362"/>
      <c r="S936" s="362"/>
      <c r="T936" s="362"/>
      <c r="U936" s="362"/>
      <c r="V936" s="362"/>
    </row>
    <row r="937">
      <c r="A937" s="328"/>
      <c r="B937" s="362"/>
      <c r="C937" s="362"/>
      <c r="D937" s="362"/>
      <c r="E937" s="362"/>
      <c r="F937" s="362"/>
      <c r="G937" s="362"/>
      <c r="H937" s="362"/>
      <c r="I937" s="362"/>
      <c r="J937" s="362"/>
      <c r="K937" s="362"/>
      <c r="L937" s="362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</row>
    <row r="938">
      <c r="A938" s="328"/>
      <c r="B938" s="362"/>
      <c r="C938" s="362"/>
      <c r="D938" s="362"/>
      <c r="E938" s="362"/>
      <c r="F938" s="362"/>
      <c r="G938" s="362"/>
      <c r="H938" s="362"/>
      <c r="I938" s="362"/>
      <c r="J938" s="362"/>
      <c r="K938" s="362"/>
      <c r="L938" s="362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</row>
    <row r="939">
      <c r="A939" s="328"/>
      <c r="B939" s="362"/>
      <c r="C939" s="362"/>
      <c r="D939" s="362"/>
      <c r="E939" s="362"/>
      <c r="F939" s="362"/>
      <c r="G939" s="362"/>
      <c r="H939" s="362"/>
      <c r="I939" s="362"/>
      <c r="J939" s="362"/>
      <c r="K939" s="362"/>
      <c r="L939" s="362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</row>
    <row r="940">
      <c r="A940" s="328"/>
      <c r="B940" s="362"/>
      <c r="C940" s="362"/>
      <c r="D940" s="362"/>
      <c r="E940" s="362"/>
      <c r="F940" s="362"/>
      <c r="G940" s="362"/>
      <c r="H940" s="362"/>
      <c r="I940" s="362"/>
      <c r="J940" s="362"/>
      <c r="K940" s="362"/>
      <c r="L940" s="362"/>
      <c r="M940" s="362"/>
      <c r="N940" s="362"/>
      <c r="O940" s="362"/>
      <c r="P940" s="362"/>
      <c r="Q940" s="362"/>
      <c r="R940" s="362"/>
      <c r="S940" s="362"/>
      <c r="T940" s="362"/>
      <c r="U940" s="362"/>
      <c r="V940" s="362"/>
    </row>
    <row r="941">
      <c r="A941" s="328"/>
      <c r="B941" s="362"/>
      <c r="C941" s="362"/>
      <c r="D941" s="362"/>
      <c r="E941" s="362"/>
      <c r="F941" s="362"/>
      <c r="G941" s="362"/>
      <c r="H941" s="362"/>
      <c r="I941" s="362"/>
      <c r="J941" s="362"/>
      <c r="K941" s="362"/>
      <c r="L941" s="362"/>
      <c r="M941" s="362"/>
      <c r="N941" s="362"/>
      <c r="O941" s="362"/>
      <c r="P941" s="362"/>
      <c r="Q941" s="362"/>
      <c r="R941" s="362"/>
      <c r="S941" s="362"/>
      <c r="T941" s="362"/>
      <c r="U941" s="362"/>
      <c r="V941" s="362"/>
    </row>
    <row r="942">
      <c r="A942" s="328"/>
      <c r="B942" s="362"/>
      <c r="C942" s="362"/>
      <c r="D942" s="362"/>
      <c r="E942" s="362"/>
      <c r="F942" s="362"/>
      <c r="G942" s="362"/>
      <c r="H942" s="362"/>
      <c r="I942" s="362"/>
      <c r="J942" s="362"/>
      <c r="K942" s="362"/>
      <c r="L942" s="362"/>
      <c r="M942" s="362"/>
      <c r="N942" s="362"/>
      <c r="O942" s="362"/>
      <c r="P942" s="362"/>
      <c r="Q942" s="362"/>
      <c r="R942" s="362"/>
      <c r="S942" s="362"/>
      <c r="T942" s="362"/>
      <c r="U942" s="362"/>
      <c r="V942" s="362"/>
    </row>
    <row r="943">
      <c r="A943" s="328"/>
      <c r="B943" s="362"/>
      <c r="C943" s="362"/>
      <c r="D943" s="362"/>
      <c r="E943" s="362"/>
      <c r="F943" s="362"/>
      <c r="G943" s="362"/>
      <c r="H943" s="362"/>
      <c r="I943" s="362"/>
      <c r="J943" s="362"/>
      <c r="K943" s="362"/>
      <c r="L943" s="362"/>
      <c r="M943" s="362"/>
      <c r="N943" s="362"/>
      <c r="O943" s="362"/>
      <c r="P943" s="362"/>
      <c r="Q943" s="362"/>
      <c r="R943" s="362"/>
      <c r="S943" s="362"/>
      <c r="T943" s="362"/>
      <c r="U943" s="362"/>
      <c r="V943" s="362"/>
    </row>
    <row r="944">
      <c r="A944" s="328"/>
      <c r="B944" s="362"/>
      <c r="C944" s="362"/>
      <c r="D944" s="362"/>
      <c r="E944" s="362"/>
      <c r="F944" s="362"/>
      <c r="G944" s="362"/>
      <c r="H944" s="362"/>
      <c r="I944" s="362"/>
      <c r="J944" s="362"/>
      <c r="K944" s="362"/>
      <c r="L944" s="362"/>
      <c r="M944" s="362"/>
      <c r="N944" s="362"/>
      <c r="O944" s="362"/>
      <c r="P944" s="362"/>
      <c r="Q944" s="362"/>
      <c r="R944" s="362"/>
      <c r="S944" s="362"/>
      <c r="T944" s="362"/>
      <c r="U944" s="362"/>
      <c r="V944" s="362"/>
    </row>
    <row r="945">
      <c r="A945" s="328"/>
      <c r="B945" s="362"/>
      <c r="C945" s="362"/>
      <c r="D945" s="362"/>
      <c r="E945" s="362"/>
      <c r="F945" s="362"/>
      <c r="G945" s="362"/>
      <c r="H945" s="362"/>
      <c r="I945" s="362"/>
      <c r="J945" s="362"/>
      <c r="K945" s="362"/>
      <c r="L945" s="362"/>
      <c r="M945" s="362"/>
      <c r="N945" s="362"/>
      <c r="O945" s="362"/>
      <c r="P945" s="362"/>
      <c r="Q945" s="362"/>
      <c r="R945" s="362"/>
      <c r="S945" s="362"/>
      <c r="T945" s="362"/>
      <c r="U945" s="362"/>
      <c r="V945" s="362"/>
    </row>
    <row r="946">
      <c r="A946" s="328"/>
      <c r="B946" s="362"/>
      <c r="C946" s="362"/>
      <c r="D946" s="362"/>
      <c r="E946" s="362"/>
      <c r="F946" s="362"/>
      <c r="G946" s="362"/>
      <c r="H946" s="362"/>
      <c r="I946" s="362"/>
      <c r="J946" s="362"/>
      <c r="K946" s="362"/>
      <c r="L946" s="362"/>
      <c r="M946" s="362"/>
      <c r="N946" s="362"/>
      <c r="O946" s="362"/>
      <c r="P946" s="362"/>
      <c r="Q946" s="362"/>
      <c r="R946" s="362"/>
      <c r="S946" s="362"/>
      <c r="T946" s="362"/>
      <c r="U946" s="362"/>
      <c r="V946" s="362"/>
    </row>
    <row r="947">
      <c r="A947" s="328"/>
      <c r="B947" s="362"/>
      <c r="C947" s="362"/>
      <c r="D947" s="362"/>
      <c r="E947" s="362"/>
      <c r="F947" s="362"/>
      <c r="G947" s="362"/>
      <c r="H947" s="362"/>
      <c r="I947" s="362"/>
      <c r="J947" s="362"/>
      <c r="K947" s="362"/>
      <c r="L947" s="362"/>
      <c r="M947" s="362"/>
      <c r="N947" s="362"/>
      <c r="O947" s="362"/>
      <c r="P947" s="362"/>
      <c r="Q947" s="362"/>
      <c r="R947" s="362"/>
      <c r="S947" s="362"/>
      <c r="T947" s="362"/>
      <c r="U947" s="362"/>
      <c r="V947" s="362"/>
    </row>
    <row r="948">
      <c r="A948" s="328"/>
      <c r="B948" s="362"/>
      <c r="C948" s="362"/>
      <c r="D948" s="362"/>
      <c r="E948" s="362"/>
      <c r="F948" s="362"/>
      <c r="G948" s="362"/>
      <c r="H948" s="362"/>
      <c r="I948" s="362"/>
      <c r="J948" s="362"/>
      <c r="K948" s="362"/>
      <c r="L948" s="362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</row>
    <row r="949">
      <c r="A949" s="328"/>
      <c r="B949" s="362"/>
      <c r="C949" s="362"/>
      <c r="D949" s="362"/>
      <c r="E949" s="362"/>
      <c r="F949" s="362"/>
      <c r="G949" s="362"/>
      <c r="H949" s="362"/>
      <c r="I949" s="362"/>
      <c r="J949" s="362"/>
      <c r="K949" s="362"/>
      <c r="L949" s="362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</row>
    <row r="950">
      <c r="A950" s="328"/>
      <c r="B950" s="362"/>
      <c r="C950" s="362"/>
      <c r="D950" s="362"/>
      <c r="E950" s="362"/>
      <c r="F950" s="362"/>
      <c r="G950" s="362"/>
      <c r="H950" s="362"/>
      <c r="I950" s="362"/>
      <c r="J950" s="362"/>
      <c r="K950" s="362"/>
      <c r="L950" s="362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</row>
    <row r="951">
      <c r="A951" s="328"/>
      <c r="B951" s="362"/>
      <c r="C951" s="362"/>
      <c r="D951" s="362"/>
      <c r="E951" s="362"/>
      <c r="F951" s="362"/>
      <c r="G951" s="362"/>
      <c r="H951" s="362"/>
      <c r="I951" s="362"/>
      <c r="J951" s="362"/>
      <c r="K951" s="362"/>
      <c r="L951" s="362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</row>
    <row r="952">
      <c r="A952" s="328"/>
      <c r="B952" s="362"/>
      <c r="C952" s="362"/>
      <c r="D952" s="362"/>
      <c r="E952" s="362"/>
      <c r="F952" s="362"/>
      <c r="G952" s="362"/>
      <c r="H952" s="362"/>
      <c r="I952" s="362"/>
      <c r="J952" s="362"/>
      <c r="K952" s="362"/>
      <c r="L952" s="362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</row>
    <row r="953">
      <c r="A953" s="328"/>
      <c r="B953" s="362"/>
      <c r="C953" s="362"/>
      <c r="D953" s="362"/>
      <c r="E953" s="362"/>
      <c r="F953" s="362"/>
      <c r="G953" s="362"/>
      <c r="H953" s="362"/>
      <c r="I953" s="362"/>
      <c r="J953" s="362"/>
      <c r="K953" s="362"/>
      <c r="L953" s="362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</row>
    <row r="954">
      <c r="A954" s="328"/>
      <c r="B954" s="362"/>
      <c r="C954" s="362"/>
      <c r="D954" s="362"/>
      <c r="E954" s="362"/>
      <c r="F954" s="362"/>
      <c r="G954" s="362"/>
      <c r="H954" s="362"/>
      <c r="I954" s="362"/>
      <c r="J954" s="362"/>
      <c r="K954" s="362"/>
      <c r="L954" s="362"/>
      <c r="M954" s="362"/>
      <c r="N954" s="362"/>
      <c r="O954" s="362"/>
      <c r="P954" s="362"/>
      <c r="Q954" s="362"/>
      <c r="R954" s="362"/>
      <c r="S954" s="362"/>
      <c r="T954" s="362"/>
      <c r="U954" s="362"/>
      <c r="V954" s="362"/>
    </row>
    <row r="955">
      <c r="A955" s="328"/>
      <c r="B955" s="362"/>
      <c r="C955" s="362"/>
      <c r="D955" s="362"/>
      <c r="E955" s="362"/>
      <c r="F955" s="362"/>
      <c r="G955" s="362"/>
      <c r="H955" s="362"/>
      <c r="I955" s="362"/>
      <c r="J955" s="362"/>
      <c r="K955" s="362"/>
      <c r="L955" s="362"/>
      <c r="M955" s="362"/>
      <c r="N955" s="362"/>
      <c r="O955" s="362"/>
      <c r="P955" s="362"/>
      <c r="Q955" s="362"/>
      <c r="R955" s="362"/>
      <c r="S955" s="362"/>
      <c r="T955" s="362"/>
      <c r="U955" s="362"/>
      <c r="V955" s="362"/>
    </row>
    <row r="956">
      <c r="A956" s="328"/>
      <c r="B956" s="362"/>
      <c r="C956" s="362"/>
      <c r="D956" s="362"/>
      <c r="E956" s="362"/>
      <c r="F956" s="362"/>
      <c r="G956" s="362"/>
      <c r="H956" s="362"/>
      <c r="I956" s="362"/>
      <c r="J956" s="362"/>
      <c r="K956" s="362"/>
      <c r="L956" s="362"/>
      <c r="M956" s="362"/>
      <c r="N956" s="362"/>
      <c r="O956" s="362"/>
      <c r="P956" s="362"/>
      <c r="Q956" s="362"/>
      <c r="R956" s="362"/>
      <c r="S956" s="362"/>
      <c r="T956" s="362"/>
      <c r="U956" s="362"/>
      <c r="V956" s="362"/>
    </row>
    <row r="957">
      <c r="A957" s="328"/>
      <c r="B957" s="362"/>
      <c r="C957" s="362"/>
      <c r="D957" s="362"/>
      <c r="E957" s="362"/>
      <c r="F957" s="362"/>
      <c r="G957" s="362"/>
      <c r="H957" s="362"/>
      <c r="I957" s="362"/>
      <c r="J957" s="362"/>
      <c r="K957" s="362"/>
      <c r="L957" s="362"/>
      <c r="M957" s="362"/>
      <c r="N957" s="362"/>
      <c r="O957" s="362"/>
      <c r="P957" s="362"/>
      <c r="Q957" s="362"/>
      <c r="R957" s="362"/>
      <c r="S957" s="362"/>
      <c r="T957" s="362"/>
      <c r="U957" s="362"/>
      <c r="V957" s="362"/>
    </row>
    <row r="958">
      <c r="A958" s="328"/>
      <c r="B958" s="362"/>
      <c r="C958" s="362"/>
      <c r="D958" s="362"/>
      <c r="E958" s="362"/>
      <c r="F958" s="362"/>
      <c r="G958" s="362"/>
      <c r="H958" s="362"/>
      <c r="I958" s="362"/>
      <c r="J958" s="362"/>
      <c r="K958" s="362"/>
      <c r="L958" s="362"/>
      <c r="M958" s="362"/>
      <c r="N958" s="362"/>
      <c r="O958" s="362"/>
      <c r="P958" s="362"/>
      <c r="Q958" s="362"/>
      <c r="R958" s="362"/>
      <c r="S958" s="362"/>
      <c r="T958" s="362"/>
      <c r="U958" s="362"/>
      <c r="V958" s="362"/>
    </row>
    <row r="959">
      <c r="A959" s="328"/>
      <c r="B959" s="362"/>
      <c r="C959" s="362"/>
      <c r="D959" s="362"/>
      <c r="E959" s="362"/>
      <c r="F959" s="362"/>
      <c r="G959" s="362"/>
      <c r="H959" s="362"/>
      <c r="I959" s="362"/>
      <c r="J959" s="362"/>
      <c r="K959" s="362"/>
      <c r="L959" s="362"/>
      <c r="M959" s="362"/>
      <c r="N959" s="362"/>
      <c r="O959" s="362"/>
      <c r="P959" s="362"/>
      <c r="Q959" s="362"/>
      <c r="R959" s="362"/>
      <c r="S959" s="362"/>
      <c r="T959" s="362"/>
      <c r="U959" s="362"/>
      <c r="V959" s="362"/>
    </row>
    <row r="960">
      <c r="A960" s="328"/>
      <c r="B960" s="362"/>
      <c r="C960" s="362"/>
      <c r="D960" s="362"/>
      <c r="E960" s="362"/>
      <c r="F960" s="362"/>
      <c r="G960" s="362"/>
      <c r="H960" s="362"/>
      <c r="I960" s="362"/>
      <c r="J960" s="362"/>
      <c r="K960" s="362"/>
      <c r="L960" s="362"/>
      <c r="M960" s="362"/>
      <c r="N960" s="362"/>
      <c r="O960" s="362"/>
      <c r="P960" s="362"/>
      <c r="Q960" s="362"/>
      <c r="R960" s="362"/>
      <c r="S960" s="362"/>
      <c r="T960" s="362"/>
      <c r="U960" s="362"/>
      <c r="V960" s="362"/>
    </row>
    <row r="961">
      <c r="A961" s="328"/>
      <c r="B961" s="362"/>
      <c r="C961" s="362"/>
      <c r="D961" s="362"/>
      <c r="E961" s="362"/>
      <c r="F961" s="362"/>
      <c r="G961" s="362"/>
      <c r="H961" s="362"/>
      <c r="I961" s="362"/>
      <c r="J961" s="362"/>
      <c r="K961" s="362"/>
      <c r="L961" s="362"/>
      <c r="M961" s="362"/>
      <c r="N961" s="362"/>
      <c r="O961" s="362"/>
      <c r="P961" s="362"/>
      <c r="Q961" s="362"/>
      <c r="R961" s="362"/>
      <c r="S961" s="362"/>
      <c r="T961" s="362"/>
      <c r="U961" s="362"/>
      <c r="V961" s="362"/>
    </row>
    <row r="962">
      <c r="A962" s="328"/>
      <c r="B962" s="362"/>
      <c r="C962" s="362"/>
      <c r="D962" s="362"/>
      <c r="E962" s="362"/>
      <c r="F962" s="362"/>
      <c r="G962" s="362"/>
      <c r="H962" s="362"/>
      <c r="I962" s="362"/>
      <c r="J962" s="362"/>
      <c r="K962" s="362"/>
      <c r="L962" s="362"/>
      <c r="M962" s="362"/>
      <c r="N962" s="362"/>
      <c r="O962" s="362"/>
      <c r="P962" s="362"/>
      <c r="Q962" s="362"/>
      <c r="R962" s="362"/>
      <c r="S962" s="362"/>
      <c r="T962" s="362"/>
      <c r="U962" s="362"/>
      <c r="V962" s="362"/>
    </row>
    <row r="963">
      <c r="A963" s="328"/>
      <c r="B963" s="362"/>
      <c r="C963" s="362"/>
      <c r="D963" s="362"/>
      <c r="E963" s="362"/>
      <c r="F963" s="362"/>
      <c r="G963" s="362"/>
      <c r="H963" s="362"/>
      <c r="I963" s="362"/>
      <c r="J963" s="362"/>
      <c r="K963" s="362"/>
      <c r="L963" s="362"/>
      <c r="M963" s="362"/>
      <c r="N963" s="362"/>
      <c r="O963" s="362"/>
      <c r="P963" s="362"/>
      <c r="Q963" s="362"/>
      <c r="R963" s="362"/>
      <c r="S963" s="362"/>
      <c r="T963" s="362"/>
      <c r="U963" s="362"/>
      <c r="V963" s="362"/>
    </row>
    <row r="964">
      <c r="A964" s="328"/>
      <c r="B964" s="362"/>
      <c r="C964" s="362"/>
      <c r="D964" s="362"/>
      <c r="E964" s="362"/>
      <c r="F964" s="362"/>
      <c r="G964" s="362"/>
      <c r="H964" s="362"/>
      <c r="I964" s="362"/>
      <c r="J964" s="362"/>
      <c r="K964" s="362"/>
      <c r="L964" s="362"/>
      <c r="M964" s="362"/>
      <c r="N964" s="362"/>
      <c r="O964" s="362"/>
      <c r="P964" s="362"/>
      <c r="Q964" s="362"/>
      <c r="R964" s="362"/>
      <c r="S964" s="362"/>
      <c r="T964" s="362"/>
      <c r="U964" s="362"/>
      <c r="V964" s="362"/>
    </row>
    <row r="965">
      <c r="A965" s="328"/>
      <c r="B965" s="362"/>
      <c r="C965" s="362"/>
      <c r="D965" s="362"/>
      <c r="E965" s="362"/>
      <c r="F965" s="362"/>
      <c r="G965" s="362"/>
      <c r="H965" s="362"/>
      <c r="I965" s="362"/>
      <c r="J965" s="362"/>
      <c r="K965" s="362"/>
      <c r="L965" s="362"/>
      <c r="M965" s="362"/>
      <c r="N965" s="362"/>
      <c r="O965" s="362"/>
      <c r="P965" s="362"/>
      <c r="Q965" s="362"/>
      <c r="R965" s="362"/>
      <c r="S965" s="362"/>
      <c r="T965" s="362"/>
      <c r="U965" s="362"/>
      <c r="V965" s="362"/>
    </row>
    <row r="966">
      <c r="A966" s="328"/>
      <c r="B966" s="362"/>
      <c r="C966" s="362"/>
      <c r="D966" s="362"/>
      <c r="E966" s="362"/>
      <c r="F966" s="362"/>
      <c r="G966" s="362"/>
      <c r="H966" s="362"/>
      <c r="I966" s="362"/>
      <c r="J966" s="362"/>
      <c r="K966" s="362"/>
      <c r="L966" s="362"/>
      <c r="M966" s="362"/>
      <c r="N966" s="362"/>
      <c r="O966" s="362"/>
      <c r="P966" s="362"/>
      <c r="Q966" s="362"/>
      <c r="R966" s="362"/>
      <c r="S966" s="362"/>
      <c r="T966" s="362"/>
      <c r="U966" s="362"/>
      <c r="V966" s="362"/>
    </row>
    <row r="967">
      <c r="A967" s="328"/>
      <c r="B967" s="362"/>
      <c r="C967" s="362"/>
      <c r="D967" s="362"/>
      <c r="E967" s="362"/>
      <c r="F967" s="362"/>
      <c r="G967" s="362"/>
      <c r="H967" s="362"/>
      <c r="I967" s="362"/>
      <c r="J967" s="362"/>
      <c r="K967" s="362"/>
      <c r="L967" s="362"/>
      <c r="M967" s="362"/>
      <c r="N967" s="362"/>
      <c r="O967" s="362"/>
      <c r="P967" s="362"/>
      <c r="Q967" s="362"/>
      <c r="R967" s="362"/>
      <c r="S967" s="362"/>
      <c r="T967" s="362"/>
      <c r="U967" s="362"/>
      <c r="V967" s="362"/>
    </row>
    <row r="968">
      <c r="A968" s="328"/>
      <c r="B968" s="362"/>
      <c r="C968" s="362"/>
      <c r="D968" s="362"/>
      <c r="E968" s="362"/>
      <c r="F968" s="362"/>
      <c r="G968" s="362"/>
      <c r="H968" s="362"/>
      <c r="I968" s="362"/>
      <c r="J968" s="362"/>
      <c r="K968" s="362"/>
      <c r="L968" s="362"/>
      <c r="M968" s="362"/>
      <c r="N968" s="362"/>
      <c r="O968" s="362"/>
      <c r="P968" s="362"/>
      <c r="Q968" s="362"/>
      <c r="R968" s="362"/>
      <c r="S968" s="362"/>
      <c r="T968" s="362"/>
      <c r="U968" s="362"/>
      <c r="V968" s="362"/>
    </row>
    <row r="969">
      <c r="A969" s="328"/>
      <c r="B969" s="362"/>
      <c r="C969" s="362"/>
      <c r="D969" s="362"/>
      <c r="E969" s="362"/>
      <c r="F969" s="362"/>
      <c r="G969" s="362"/>
      <c r="H969" s="362"/>
      <c r="I969" s="362"/>
      <c r="J969" s="362"/>
      <c r="K969" s="362"/>
      <c r="L969" s="362"/>
      <c r="M969" s="362"/>
      <c r="N969" s="362"/>
      <c r="O969" s="362"/>
      <c r="P969" s="362"/>
      <c r="Q969" s="362"/>
      <c r="R969" s="362"/>
      <c r="S969" s="362"/>
      <c r="T969" s="362"/>
      <c r="U969" s="362"/>
      <c r="V969" s="362"/>
    </row>
    <row r="970">
      <c r="A970" s="328"/>
      <c r="B970" s="362"/>
      <c r="C970" s="362"/>
      <c r="D970" s="362"/>
      <c r="E970" s="362"/>
      <c r="F970" s="362"/>
      <c r="G970" s="362"/>
      <c r="H970" s="362"/>
      <c r="I970" s="362"/>
      <c r="J970" s="362"/>
      <c r="K970" s="362"/>
      <c r="L970" s="362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</row>
    <row r="971">
      <c r="A971" s="328"/>
      <c r="B971" s="362"/>
      <c r="C971" s="362"/>
      <c r="D971" s="362"/>
      <c r="E971" s="362"/>
      <c r="F971" s="362"/>
      <c r="G971" s="362"/>
      <c r="H971" s="362"/>
      <c r="I971" s="362"/>
      <c r="J971" s="362"/>
      <c r="K971" s="362"/>
      <c r="L971" s="362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</row>
    <row r="972">
      <c r="A972" s="328"/>
      <c r="B972" s="362"/>
      <c r="C972" s="362"/>
      <c r="D972" s="362"/>
      <c r="E972" s="362"/>
      <c r="F972" s="362"/>
      <c r="G972" s="362"/>
      <c r="H972" s="362"/>
      <c r="I972" s="362"/>
      <c r="J972" s="362"/>
      <c r="K972" s="362"/>
      <c r="L972" s="362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</row>
    <row r="973">
      <c r="A973" s="328"/>
      <c r="B973" s="362"/>
      <c r="C973" s="362"/>
      <c r="D973" s="362"/>
      <c r="E973" s="362"/>
      <c r="F973" s="362"/>
      <c r="G973" s="362"/>
      <c r="H973" s="362"/>
      <c r="I973" s="362"/>
      <c r="J973" s="362"/>
      <c r="K973" s="362"/>
      <c r="L973" s="362"/>
      <c r="M973" s="362"/>
      <c r="N973" s="362"/>
      <c r="O973" s="362"/>
      <c r="P973" s="362"/>
      <c r="Q973" s="362"/>
      <c r="R973" s="362"/>
      <c r="S973" s="362"/>
      <c r="T973" s="362"/>
      <c r="U973" s="362"/>
      <c r="V973" s="362"/>
    </row>
    <row r="974">
      <c r="A974" s="328"/>
      <c r="B974" s="362"/>
      <c r="C974" s="362"/>
      <c r="D974" s="362"/>
      <c r="E974" s="362"/>
      <c r="F974" s="362"/>
      <c r="G974" s="362"/>
      <c r="H974" s="362"/>
      <c r="I974" s="362"/>
      <c r="J974" s="362"/>
      <c r="K974" s="362"/>
      <c r="L974" s="362"/>
      <c r="M974" s="362"/>
      <c r="N974" s="362"/>
      <c r="O974" s="362"/>
      <c r="P974" s="362"/>
      <c r="Q974" s="362"/>
      <c r="R974" s="362"/>
      <c r="S974" s="362"/>
      <c r="T974" s="362"/>
      <c r="U974" s="362"/>
      <c r="V974" s="362"/>
    </row>
    <row r="975">
      <c r="A975" s="328"/>
      <c r="B975" s="362"/>
      <c r="C975" s="362"/>
      <c r="D975" s="362"/>
      <c r="E975" s="362"/>
      <c r="F975" s="362"/>
      <c r="G975" s="362"/>
      <c r="H975" s="362"/>
      <c r="I975" s="362"/>
      <c r="J975" s="362"/>
      <c r="K975" s="362"/>
      <c r="L975" s="362"/>
      <c r="M975" s="362"/>
      <c r="N975" s="362"/>
      <c r="O975" s="362"/>
      <c r="P975" s="362"/>
      <c r="Q975" s="362"/>
      <c r="R975" s="362"/>
      <c r="S975" s="362"/>
      <c r="T975" s="362"/>
      <c r="U975" s="362"/>
      <c r="V975" s="362"/>
    </row>
    <row r="976">
      <c r="A976" s="328"/>
      <c r="B976" s="362"/>
      <c r="C976" s="362"/>
      <c r="D976" s="362"/>
      <c r="E976" s="362"/>
      <c r="F976" s="362"/>
      <c r="G976" s="362"/>
      <c r="H976" s="362"/>
      <c r="I976" s="362"/>
      <c r="J976" s="362"/>
      <c r="K976" s="362"/>
      <c r="L976" s="362"/>
      <c r="M976" s="362"/>
      <c r="N976" s="362"/>
      <c r="O976" s="362"/>
      <c r="P976" s="362"/>
      <c r="Q976" s="362"/>
      <c r="R976" s="362"/>
      <c r="S976" s="362"/>
      <c r="T976" s="362"/>
      <c r="U976" s="362"/>
      <c r="V976" s="362"/>
    </row>
    <row r="977">
      <c r="A977" s="328"/>
      <c r="B977" s="362"/>
      <c r="C977" s="362"/>
      <c r="D977" s="362"/>
      <c r="E977" s="362"/>
      <c r="F977" s="362"/>
      <c r="G977" s="362"/>
      <c r="H977" s="362"/>
      <c r="I977" s="362"/>
      <c r="J977" s="362"/>
      <c r="K977" s="362"/>
      <c r="L977" s="362"/>
      <c r="M977" s="362"/>
      <c r="N977" s="362"/>
      <c r="O977" s="362"/>
      <c r="P977" s="362"/>
      <c r="Q977" s="362"/>
      <c r="R977" s="362"/>
      <c r="S977" s="362"/>
      <c r="T977" s="362"/>
      <c r="U977" s="362"/>
      <c r="V977" s="362"/>
    </row>
    <row r="978">
      <c r="A978" s="328"/>
      <c r="B978" s="362"/>
      <c r="C978" s="362"/>
      <c r="D978" s="362"/>
      <c r="E978" s="362"/>
      <c r="F978" s="362"/>
      <c r="G978" s="362"/>
      <c r="H978" s="362"/>
      <c r="I978" s="362"/>
      <c r="J978" s="362"/>
      <c r="K978" s="362"/>
      <c r="L978" s="362"/>
      <c r="M978" s="362"/>
      <c r="N978" s="362"/>
      <c r="O978" s="362"/>
      <c r="P978" s="362"/>
      <c r="Q978" s="362"/>
      <c r="R978" s="362"/>
      <c r="S978" s="362"/>
      <c r="T978" s="362"/>
      <c r="U978" s="362"/>
      <c r="V978" s="362"/>
    </row>
    <row r="979">
      <c r="A979" s="328"/>
      <c r="B979" s="362"/>
      <c r="C979" s="362"/>
      <c r="D979" s="362"/>
      <c r="E979" s="362"/>
      <c r="F979" s="362"/>
      <c r="G979" s="362"/>
      <c r="H979" s="362"/>
      <c r="I979" s="362"/>
      <c r="J979" s="362"/>
      <c r="K979" s="362"/>
      <c r="L979" s="362"/>
      <c r="M979" s="362"/>
      <c r="N979" s="362"/>
      <c r="O979" s="362"/>
      <c r="P979" s="362"/>
      <c r="Q979" s="362"/>
      <c r="R979" s="362"/>
      <c r="S979" s="362"/>
      <c r="T979" s="362"/>
      <c r="U979" s="362"/>
      <c r="V979" s="362"/>
    </row>
    <row r="980">
      <c r="A980" s="328"/>
      <c r="B980" s="362"/>
      <c r="C980" s="362"/>
      <c r="D980" s="362"/>
      <c r="E980" s="362"/>
      <c r="F980" s="362"/>
      <c r="G980" s="362"/>
      <c r="H980" s="362"/>
      <c r="I980" s="362"/>
      <c r="J980" s="362"/>
      <c r="K980" s="362"/>
      <c r="L980" s="362"/>
      <c r="M980" s="362"/>
      <c r="N980" s="362"/>
      <c r="O980" s="362"/>
      <c r="P980" s="362"/>
      <c r="Q980" s="362"/>
      <c r="R980" s="362"/>
      <c r="S980" s="362"/>
      <c r="T980" s="362"/>
      <c r="U980" s="362"/>
      <c r="V980" s="362"/>
    </row>
    <row r="981">
      <c r="A981" s="328"/>
      <c r="B981" s="362"/>
      <c r="C981" s="362"/>
      <c r="D981" s="362"/>
      <c r="E981" s="362"/>
      <c r="F981" s="362"/>
      <c r="G981" s="362"/>
      <c r="H981" s="362"/>
      <c r="I981" s="362"/>
      <c r="J981" s="362"/>
      <c r="K981" s="362"/>
      <c r="L981" s="362"/>
      <c r="M981" s="362"/>
      <c r="N981" s="362"/>
      <c r="O981" s="362"/>
      <c r="P981" s="362"/>
      <c r="Q981" s="362"/>
      <c r="R981" s="362"/>
      <c r="S981" s="362"/>
      <c r="T981" s="362"/>
      <c r="U981" s="362"/>
      <c r="V981" s="362"/>
    </row>
    <row r="982">
      <c r="A982" s="328"/>
      <c r="B982" s="362"/>
      <c r="C982" s="362"/>
      <c r="D982" s="362"/>
      <c r="E982" s="362"/>
      <c r="F982" s="362"/>
      <c r="G982" s="362"/>
      <c r="H982" s="362"/>
      <c r="I982" s="362"/>
      <c r="J982" s="362"/>
      <c r="K982" s="362"/>
      <c r="L982" s="362"/>
      <c r="M982" s="362"/>
      <c r="N982" s="362"/>
      <c r="O982" s="362"/>
      <c r="P982" s="362"/>
      <c r="Q982" s="362"/>
      <c r="R982" s="362"/>
      <c r="S982" s="362"/>
      <c r="T982" s="362"/>
      <c r="U982" s="362"/>
      <c r="V982" s="362"/>
    </row>
    <row r="983">
      <c r="A983" s="328"/>
      <c r="B983" s="362"/>
      <c r="C983" s="362"/>
      <c r="D983" s="362"/>
      <c r="E983" s="362"/>
      <c r="F983" s="362"/>
      <c r="G983" s="362"/>
      <c r="H983" s="362"/>
      <c r="I983" s="362"/>
      <c r="J983" s="362"/>
      <c r="K983" s="362"/>
      <c r="L983" s="362"/>
      <c r="M983" s="362"/>
      <c r="N983" s="362"/>
      <c r="O983" s="362"/>
      <c r="P983" s="362"/>
      <c r="Q983" s="362"/>
      <c r="R983" s="362"/>
      <c r="S983" s="362"/>
      <c r="T983" s="362"/>
      <c r="U983" s="362"/>
      <c r="V983" s="362"/>
    </row>
    <row r="984">
      <c r="A984" s="328"/>
      <c r="B984" s="362"/>
      <c r="C984" s="362"/>
      <c r="D984" s="362"/>
      <c r="E984" s="362"/>
      <c r="F984" s="362"/>
      <c r="G984" s="362"/>
      <c r="H984" s="362"/>
      <c r="I984" s="362"/>
      <c r="J984" s="362"/>
      <c r="K984" s="362"/>
      <c r="L984" s="362"/>
      <c r="M984" s="362"/>
      <c r="N984" s="362"/>
      <c r="O984" s="362"/>
      <c r="P984" s="362"/>
      <c r="Q984" s="362"/>
      <c r="R984" s="362"/>
      <c r="S984" s="362"/>
      <c r="T984" s="362"/>
      <c r="U984" s="362"/>
      <c r="V984" s="362"/>
    </row>
    <row r="985">
      <c r="A985" s="328"/>
      <c r="B985" s="362"/>
      <c r="C985" s="362"/>
      <c r="D985" s="362"/>
      <c r="E985" s="362"/>
      <c r="F985" s="362"/>
      <c r="G985" s="362"/>
      <c r="H985" s="362"/>
      <c r="I985" s="362"/>
      <c r="J985" s="362"/>
      <c r="K985" s="362"/>
      <c r="L985" s="362"/>
      <c r="M985" s="362"/>
      <c r="N985" s="362"/>
      <c r="O985" s="362"/>
      <c r="P985" s="362"/>
      <c r="Q985" s="362"/>
      <c r="R985" s="362"/>
      <c r="S985" s="362"/>
      <c r="T985" s="362"/>
      <c r="U985" s="362"/>
      <c r="V985" s="362"/>
    </row>
    <row r="986">
      <c r="A986" s="328"/>
      <c r="B986" s="362"/>
      <c r="C986" s="362"/>
      <c r="D986" s="362"/>
      <c r="E986" s="362"/>
      <c r="F986" s="362"/>
      <c r="G986" s="362"/>
      <c r="H986" s="362"/>
      <c r="I986" s="362"/>
      <c r="J986" s="362"/>
      <c r="K986" s="362"/>
      <c r="L986" s="362"/>
      <c r="M986" s="362"/>
      <c r="N986" s="362"/>
      <c r="O986" s="362"/>
      <c r="P986" s="362"/>
      <c r="Q986" s="362"/>
      <c r="R986" s="362"/>
      <c r="S986" s="362"/>
      <c r="T986" s="362"/>
      <c r="U986" s="362"/>
      <c r="V986" s="362"/>
    </row>
    <row r="987">
      <c r="A987" s="328"/>
      <c r="B987" s="362"/>
      <c r="C987" s="362"/>
      <c r="D987" s="362"/>
      <c r="E987" s="362"/>
      <c r="F987" s="362"/>
      <c r="G987" s="362"/>
      <c r="H987" s="362"/>
      <c r="I987" s="362"/>
      <c r="J987" s="362"/>
      <c r="K987" s="362"/>
      <c r="L987" s="362"/>
      <c r="M987" s="362"/>
      <c r="N987" s="362"/>
      <c r="O987" s="362"/>
      <c r="P987" s="362"/>
      <c r="Q987" s="362"/>
      <c r="R987" s="362"/>
      <c r="S987" s="362"/>
      <c r="T987" s="362"/>
      <c r="U987" s="362"/>
      <c r="V987" s="362"/>
    </row>
    <row r="988">
      <c r="A988" s="328"/>
      <c r="B988" s="362"/>
      <c r="C988" s="362"/>
      <c r="D988" s="362"/>
      <c r="E988" s="362"/>
      <c r="F988" s="362"/>
      <c r="G988" s="362"/>
      <c r="H988" s="362"/>
      <c r="I988" s="362"/>
      <c r="J988" s="362"/>
      <c r="K988" s="362"/>
      <c r="L988" s="362"/>
      <c r="M988" s="362"/>
      <c r="N988" s="362"/>
      <c r="O988" s="362"/>
      <c r="P988" s="362"/>
      <c r="Q988" s="362"/>
      <c r="R988" s="362"/>
      <c r="S988" s="362"/>
      <c r="T988" s="362"/>
      <c r="U988" s="362"/>
      <c r="V988" s="362"/>
    </row>
    <row r="989">
      <c r="A989" s="328"/>
      <c r="B989" s="362"/>
      <c r="C989" s="362"/>
      <c r="D989" s="362"/>
      <c r="E989" s="362"/>
      <c r="F989" s="362"/>
      <c r="G989" s="362"/>
      <c r="H989" s="362"/>
      <c r="I989" s="362"/>
      <c r="J989" s="362"/>
      <c r="K989" s="362"/>
      <c r="L989" s="362"/>
      <c r="M989" s="362"/>
      <c r="N989" s="362"/>
      <c r="O989" s="362"/>
      <c r="P989" s="362"/>
      <c r="Q989" s="362"/>
      <c r="R989" s="362"/>
      <c r="S989" s="362"/>
      <c r="T989" s="362"/>
      <c r="U989" s="362"/>
      <c r="V989" s="362"/>
    </row>
    <row r="990">
      <c r="A990" s="328"/>
      <c r="B990" s="362"/>
      <c r="C990" s="362"/>
      <c r="D990" s="362"/>
      <c r="E990" s="362"/>
      <c r="F990" s="362"/>
      <c r="G990" s="362"/>
      <c r="H990" s="362"/>
      <c r="I990" s="362"/>
      <c r="J990" s="362"/>
      <c r="K990" s="362"/>
      <c r="L990" s="362"/>
      <c r="M990" s="362"/>
      <c r="N990" s="362"/>
      <c r="O990" s="362"/>
      <c r="P990" s="362"/>
      <c r="Q990" s="362"/>
      <c r="R990" s="362"/>
      <c r="S990" s="362"/>
      <c r="T990" s="362"/>
      <c r="U990" s="362"/>
      <c r="V990" s="362"/>
    </row>
    <row r="991">
      <c r="A991" s="328"/>
      <c r="B991" s="362"/>
      <c r="C991" s="362"/>
      <c r="D991" s="362"/>
      <c r="E991" s="362"/>
      <c r="F991" s="362"/>
      <c r="G991" s="362"/>
      <c r="H991" s="362"/>
      <c r="I991" s="362"/>
      <c r="J991" s="362"/>
      <c r="K991" s="362"/>
      <c r="L991" s="362"/>
      <c r="M991" s="362"/>
      <c r="N991" s="362"/>
      <c r="O991" s="362"/>
      <c r="P991" s="362"/>
      <c r="Q991" s="362"/>
      <c r="R991" s="362"/>
      <c r="S991" s="362"/>
      <c r="T991" s="362"/>
      <c r="U991" s="362"/>
      <c r="V991" s="362"/>
    </row>
    <row r="992">
      <c r="A992" s="328"/>
      <c r="B992" s="362"/>
      <c r="C992" s="362"/>
      <c r="D992" s="362"/>
      <c r="E992" s="362"/>
      <c r="F992" s="362"/>
      <c r="G992" s="362"/>
      <c r="H992" s="362"/>
      <c r="I992" s="362"/>
      <c r="J992" s="362"/>
      <c r="K992" s="362"/>
      <c r="L992" s="362"/>
      <c r="M992" s="362"/>
      <c r="N992" s="362"/>
      <c r="O992" s="362"/>
      <c r="P992" s="362"/>
      <c r="Q992" s="362"/>
      <c r="R992" s="362"/>
      <c r="S992" s="362"/>
      <c r="T992" s="362"/>
      <c r="U992" s="362"/>
      <c r="V992" s="362"/>
    </row>
    <row r="993">
      <c r="A993" s="328"/>
      <c r="B993" s="362"/>
      <c r="C993" s="362"/>
      <c r="D993" s="362"/>
      <c r="E993" s="362"/>
      <c r="F993" s="362"/>
      <c r="G993" s="362"/>
      <c r="H993" s="362"/>
      <c r="I993" s="362"/>
      <c r="J993" s="362"/>
      <c r="K993" s="362"/>
      <c r="L993" s="362"/>
      <c r="M993" s="362"/>
      <c r="N993" s="362"/>
      <c r="O993" s="362"/>
      <c r="P993" s="362"/>
      <c r="Q993" s="362"/>
      <c r="R993" s="362"/>
      <c r="S993" s="362"/>
      <c r="T993" s="362"/>
      <c r="U993" s="362"/>
      <c r="V993" s="362"/>
    </row>
    <row r="994">
      <c r="A994" s="328"/>
      <c r="B994" s="362"/>
      <c r="C994" s="362"/>
      <c r="D994" s="362"/>
      <c r="E994" s="362"/>
      <c r="F994" s="362"/>
      <c r="G994" s="362"/>
      <c r="H994" s="362"/>
      <c r="I994" s="362"/>
      <c r="J994" s="362"/>
      <c r="K994" s="362"/>
      <c r="L994" s="362"/>
      <c r="M994" s="362"/>
      <c r="N994" s="362"/>
      <c r="O994" s="362"/>
      <c r="P994" s="362"/>
      <c r="Q994" s="362"/>
      <c r="R994" s="362"/>
      <c r="S994" s="362"/>
      <c r="T994" s="362"/>
      <c r="U994" s="362"/>
      <c r="V994" s="362"/>
    </row>
    <row r="995">
      <c r="A995" s="328"/>
      <c r="B995" s="362"/>
      <c r="C995" s="362"/>
      <c r="D995" s="362"/>
      <c r="E995" s="362"/>
      <c r="F995" s="362"/>
      <c r="G995" s="362"/>
      <c r="H995" s="362"/>
      <c r="I995" s="362"/>
      <c r="J995" s="362"/>
      <c r="K995" s="362"/>
      <c r="L995" s="362"/>
      <c r="M995" s="362"/>
      <c r="N995" s="362"/>
      <c r="O995" s="362"/>
      <c r="P995" s="362"/>
      <c r="Q995" s="362"/>
      <c r="R995" s="362"/>
      <c r="S995" s="362"/>
      <c r="T995" s="362"/>
      <c r="U995" s="362"/>
      <c r="V995" s="362"/>
    </row>
    <row r="996">
      <c r="A996" s="328"/>
      <c r="B996" s="362"/>
      <c r="C996" s="362"/>
      <c r="D996" s="362"/>
      <c r="E996" s="362"/>
      <c r="F996" s="362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  <c r="U996" s="362"/>
      <c r="V996" s="362"/>
    </row>
    <row r="997">
      <c r="A997" s="328"/>
      <c r="B997" s="362"/>
      <c r="C997" s="362"/>
      <c r="D997" s="362"/>
      <c r="E997" s="362"/>
      <c r="F997" s="362"/>
      <c r="G997" s="362"/>
      <c r="H997" s="362"/>
      <c r="I997" s="362"/>
      <c r="J997" s="362"/>
      <c r="K997" s="362"/>
      <c r="L997" s="362"/>
      <c r="M997" s="362"/>
      <c r="N997" s="362"/>
      <c r="O997" s="362"/>
      <c r="P997" s="362"/>
      <c r="Q997" s="362"/>
      <c r="R997" s="362"/>
      <c r="S997" s="362"/>
      <c r="T997" s="362"/>
      <c r="U997" s="362"/>
      <c r="V997" s="362"/>
    </row>
    <row r="998">
      <c r="A998" s="328"/>
      <c r="B998" s="362"/>
      <c r="C998" s="362"/>
      <c r="D998" s="362"/>
      <c r="E998" s="362"/>
      <c r="F998" s="362"/>
      <c r="G998" s="362"/>
      <c r="H998" s="362"/>
      <c r="I998" s="362"/>
      <c r="J998" s="362"/>
      <c r="K998" s="362"/>
      <c r="L998" s="362"/>
      <c r="M998" s="362"/>
      <c r="N998" s="362"/>
      <c r="O998" s="362"/>
      <c r="P998" s="362"/>
      <c r="Q998" s="362"/>
      <c r="R998" s="362"/>
      <c r="S998" s="362"/>
      <c r="T998" s="362"/>
      <c r="U998" s="362"/>
      <c r="V998" s="362"/>
    </row>
    <row r="999">
      <c r="A999" s="328"/>
      <c r="B999" s="362"/>
      <c r="C999" s="362"/>
      <c r="D999" s="362"/>
      <c r="E999" s="362"/>
      <c r="F999" s="362"/>
      <c r="G999" s="362"/>
      <c r="H999" s="362"/>
      <c r="I999" s="362"/>
      <c r="J999" s="362"/>
      <c r="K999" s="362"/>
      <c r="L999" s="362"/>
      <c r="M999" s="362"/>
      <c r="N999" s="362"/>
      <c r="O999" s="362"/>
      <c r="P999" s="362"/>
      <c r="Q999" s="362"/>
      <c r="R999" s="362"/>
      <c r="S999" s="362"/>
      <c r="T999" s="362"/>
      <c r="U999" s="362"/>
      <c r="V999" s="362"/>
    </row>
    <row r="1000">
      <c r="A1000" s="328"/>
      <c r="B1000" s="362"/>
      <c r="C1000" s="362"/>
      <c r="D1000" s="362"/>
      <c r="E1000" s="362"/>
      <c r="F1000" s="362"/>
      <c r="G1000" s="362"/>
      <c r="H1000" s="362"/>
      <c r="I1000" s="362"/>
      <c r="J1000" s="362"/>
      <c r="K1000" s="362"/>
      <c r="L1000" s="362"/>
      <c r="M1000" s="362"/>
      <c r="N1000" s="362"/>
      <c r="O1000" s="362"/>
      <c r="P1000" s="362"/>
      <c r="Q1000" s="362"/>
      <c r="R1000" s="362"/>
      <c r="S1000" s="362"/>
      <c r="T1000" s="362"/>
      <c r="U1000" s="362"/>
      <c r="V1000" s="362"/>
    </row>
    <row r="1001">
      <c r="A1001" s="328"/>
      <c r="B1001" s="362"/>
      <c r="C1001" s="362"/>
      <c r="D1001" s="362"/>
      <c r="E1001" s="362"/>
      <c r="F1001" s="362"/>
      <c r="G1001" s="362"/>
      <c r="H1001" s="362"/>
      <c r="I1001" s="362"/>
      <c r="J1001" s="362"/>
      <c r="K1001" s="362"/>
      <c r="L1001" s="362"/>
      <c r="M1001" s="362"/>
      <c r="N1001" s="362"/>
      <c r="O1001" s="362"/>
      <c r="P1001" s="362"/>
      <c r="Q1001" s="362"/>
      <c r="R1001" s="362"/>
      <c r="S1001" s="362"/>
      <c r="T1001" s="362"/>
      <c r="U1001" s="362"/>
      <c r="V1001" s="362"/>
    </row>
    <row r="1002">
      <c r="A1002" s="328"/>
      <c r="B1002" s="362"/>
      <c r="C1002" s="362"/>
      <c r="D1002" s="362"/>
      <c r="E1002" s="362"/>
      <c r="F1002" s="362"/>
      <c r="G1002" s="362"/>
      <c r="H1002" s="362"/>
      <c r="I1002" s="362"/>
      <c r="J1002" s="362"/>
      <c r="K1002" s="362"/>
      <c r="L1002" s="362"/>
      <c r="M1002" s="362"/>
      <c r="N1002" s="362"/>
      <c r="O1002" s="362"/>
      <c r="P1002" s="362"/>
      <c r="Q1002" s="362"/>
      <c r="R1002" s="362"/>
      <c r="S1002" s="362"/>
      <c r="T1002" s="362"/>
      <c r="U1002" s="362"/>
      <c r="V1002" s="362"/>
    </row>
    <row r="1003">
      <c r="A1003" s="328"/>
      <c r="B1003" s="362"/>
      <c r="C1003" s="362"/>
      <c r="D1003" s="362"/>
      <c r="E1003" s="362"/>
      <c r="F1003" s="362"/>
      <c r="G1003" s="362"/>
      <c r="H1003" s="362"/>
      <c r="I1003" s="362"/>
      <c r="J1003" s="362"/>
      <c r="K1003" s="362"/>
      <c r="L1003" s="362"/>
      <c r="M1003" s="362"/>
      <c r="N1003" s="362"/>
      <c r="O1003" s="362"/>
      <c r="P1003" s="362"/>
      <c r="Q1003" s="362"/>
      <c r="R1003" s="362"/>
      <c r="S1003" s="362"/>
      <c r="T1003" s="362"/>
      <c r="U1003" s="362"/>
      <c r="V1003" s="362"/>
    </row>
    <row r="1004">
      <c r="A1004" s="328"/>
      <c r="B1004" s="362"/>
      <c r="C1004" s="362"/>
      <c r="D1004" s="362"/>
      <c r="E1004" s="362"/>
      <c r="F1004" s="362"/>
      <c r="G1004" s="362"/>
      <c r="H1004" s="362"/>
      <c r="I1004" s="362"/>
      <c r="J1004" s="362"/>
      <c r="K1004" s="362"/>
      <c r="L1004" s="362"/>
      <c r="M1004" s="362"/>
      <c r="N1004" s="362"/>
      <c r="O1004" s="362"/>
      <c r="P1004" s="362"/>
      <c r="Q1004" s="362"/>
      <c r="R1004" s="362"/>
      <c r="S1004" s="362"/>
      <c r="T1004" s="362"/>
      <c r="U1004" s="362"/>
      <c r="V1004" s="362"/>
    </row>
    <row r="1005">
      <c r="A1005" s="328"/>
      <c r="B1005" s="362"/>
      <c r="C1005" s="362"/>
      <c r="D1005" s="362"/>
      <c r="E1005" s="362"/>
      <c r="F1005" s="362"/>
      <c r="G1005" s="362"/>
      <c r="H1005" s="362"/>
      <c r="I1005" s="362"/>
      <c r="J1005" s="362"/>
      <c r="K1005" s="362"/>
      <c r="L1005" s="362"/>
      <c r="M1005" s="362"/>
      <c r="N1005" s="362"/>
      <c r="O1005" s="362"/>
      <c r="P1005" s="362"/>
      <c r="Q1005" s="362"/>
      <c r="R1005" s="362"/>
      <c r="S1005" s="362"/>
      <c r="T1005" s="362"/>
      <c r="U1005" s="362"/>
      <c r="V1005" s="362"/>
    </row>
  </sheetData>
  <mergeCells count="4">
    <mergeCell ref="A8:A10"/>
    <mergeCell ref="A12:A32"/>
    <mergeCell ref="A2:A4"/>
    <mergeCell ref="B2:B4"/>
  </mergeCells>
  <hyperlinks>
    <hyperlink r:id="rId1" ref="C2"/>
    <hyperlink r:id="rId2" ref="C3"/>
    <hyperlink r:id="rId3" ref="C4"/>
  </hyperlin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3.0"/>
    <col customWidth="1" min="2" max="2" width="102.86"/>
    <col customWidth="1" min="3" max="3" width="16.0"/>
  </cols>
  <sheetData>
    <row r="1" ht="3.75" customHeight="1">
      <c r="A1" s="453"/>
      <c r="B1" s="454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ht="15.0" customHeight="1">
      <c r="A2" s="4" t="s">
        <v>163</v>
      </c>
      <c r="B2" s="308" t="s">
        <v>164</v>
      </c>
      <c r="C2" s="5" t="str">
        <f>HYPERLINK("http://www.directtextbook.com/about.php","About Direct Textbook")</f>
        <v>About Direct Textbook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ht="15.0" customHeight="1">
      <c r="A3" s="20"/>
      <c r="C3" s="5" t="str">
        <f>HYPERLINK("http://www.directtextbook.com/student-budget-tool-how-to","How to use this tool")</f>
        <v>How to use this tool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ht="15.0" customHeight="1">
      <c r="A4" s="37"/>
      <c r="C4" s="5" t="str">
        <f>HYPERLINK("http://www.directtextbook.com/student-budget-tool-faq","FAQ")</f>
        <v>FAQ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ht="3.75" customHeight="1">
      <c r="A5" s="453"/>
      <c r="B5" s="454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</row>
    <row r="6" ht="15.0" customHeight="1">
      <c r="A6" s="453"/>
      <c r="B6" s="454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</row>
    <row r="7" ht="22.5" customHeight="1">
      <c r="A7" s="398" t="s">
        <v>165</v>
      </c>
      <c r="B7" s="455" t="s">
        <v>166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</row>
    <row r="8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</row>
    <row r="9" ht="22.5" customHeight="1">
      <c r="A9" s="456" t="s">
        <v>167</v>
      </c>
      <c r="B9" s="457" t="s">
        <v>168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</row>
    <row r="10" ht="22.5" customHeight="1">
      <c r="A10" s="360"/>
      <c r="B10" s="414" t="s">
        <v>169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</row>
    <row r="11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</row>
    <row r="12" ht="22.5" customHeight="1">
      <c r="A12" s="458" t="s">
        <v>170</v>
      </c>
      <c r="B12" s="459" t="s">
        <v>171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</row>
    <row r="13" ht="22.5" customHeight="1">
      <c r="A13" s="338"/>
      <c r="B13" s="460" t="s">
        <v>172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</row>
    <row r="14">
      <c r="A14" s="379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</row>
    <row r="15" ht="22.5" customHeight="1">
      <c r="A15" s="461" t="s">
        <v>173</v>
      </c>
      <c r="B15" s="462" t="s">
        <v>174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</row>
    <row r="16" ht="22.5" customHeight="1">
      <c r="A16" s="376"/>
      <c r="B16" s="463" t="s">
        <v>175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</row>
    <row r="17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</row>
    <row r="18">
      <c r="A18" s="379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</row>
    <row r="19">
      <c r="A19" s="379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</row>
    <row r="20">
      <c r="A20" s="362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</row>
    <row r="21">
      <c r="A21" s="379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</row>
    <row r="22">
      <c r="A22" s="379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</row>
    <row r="23">
      <c r="A23" s="379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</row>
    <row r="24">
      <c r="A24" s="379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</row>
    <row r="25">
      <c r="A25" s="379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</row>
    <row r="26">
      <c r="A26" s="379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</row>
    <row r="27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</row>
    <row r="29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</row>
    <row r="30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</row>
    <row r="31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</row>
    <row r="32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</row>
    <row r="33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</row>
    <row r="34">
      <c r="A34" s="362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</row>
    <row r="35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</row>
    <row r="36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</row>
    <row r="37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</row>
    <row r="38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</row>
    <row r="39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</row>
    <row r="40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</row>
    <row r="41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</row>
    <row r="42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</row>
    <row r="43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</row>
    <row r="44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</row>
    <row r="45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</row>
    <row r="46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</row>
    <row r="47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</row>
    <row r="48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</row>
    <row r="49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</row>
    <row r="50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</row>
    <row r="51">
      <c r="A51" s="362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</row>
    <row r="52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</row>
    <row r="53">
      <c r="A53" s="362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</row>
    <row r="54">
      <c r="A54" s="362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</row>
    <row r="55">
      <c r="A55" s="362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</row>
    <row r="56">
      <c r="A56" s="362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</row>
    <row r="57">
      <c r="A57" s="362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</row>
    <row r="58">
      <c r="A58" s="362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</row>
    <row r="59">
      <c r="A59" s="362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</row>
    <row r="60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</row>
    <row r="61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</row>
    <row r="62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</row>
    <row r="63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</row>
    <row r="64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</row>
    <row r="65">
      <c r="A65" s="362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</row>
    <row r="66">
      <c r="A66" s="362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</row>
    <row r="67">
      <c r="A67" s="362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</row>
    <row r="68">
      <c r="A68" s="362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</row>
    <row r="69">
      <c r="A69" s="362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</row>
    <row r="70">
      <c r="A70" s="362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</row>
    <row r="71">
      <c r="A71" s="362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</row>
    <row r="72">
      <c r="A72" s="362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</row>
    <row r="73">
      <c r="A73" s="362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</row>
    <row r="74">
      <c r="A74" s="362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</row>
    <row r="75">
      <c r="A75" s="362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</row>
    <row r="76">
      <c r="A76" s="362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</row>
    <row r="77">
      <c r="A77" s="362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</row>
    <row r="78">
      <c r="A78" s="362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</row>
    <row r="79">
      <c r="A79" s="362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</row>
    <row r="80">
      <c r="A80" s="362"/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</row>
    <row r="81">
      <c r="A81" s="362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</row>
    <row r="82">
      <c r="A82" s="362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</row>
    <row r="83">
      <c r="A83" s="362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</row>
    <row r="84">
      <c r="A84" s="362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</row>
    <row r="85">
      <c r="A85" s="362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</row>
    <row r="86">
      <c r="A86" s="362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</row>
    <row r="87">
      <c r="A87" s="362"/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</row>
    <row r="88">
      <c r="A88" s="362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</row>
    <row r="89">
      <c r="A89" s="362"/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</row>
    <row r="90">
      <c r="A90" s="362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</row>
    <row r="91">
      <c r="A91" s="362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</row>
    <row r="92">
      <c r="A92" s="362"/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</row>
    <row r="93">
      <c r="A93" s="362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</row>
    <row r="94">
      <c r="A94" s="362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</row>
    <row r="95">
      <c r="A95" s="362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</row>
    <row r="96">
      <c r="A96" s="362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</row>
    <row r="97">
      <c r="A97" s="362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</row>
    <row r="98">
      <c r="A98" s="362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</row>
    <row r="99">
      <c r="A99" s="362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</row>
    <row r="100">
      <c r="A100" s="362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</row>
    <row r="101">
      <c r="A101" s="362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</row>
    <row r="102">
      <c r="A102" s="362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</row>
    <row r="103">
      <c r="A103" s="362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</row>
    <row r="104">
      <c r="A104" s="362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</row>
    <row r="105">
      <c r="A105" s="362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</row>
    <row r="106">
      <c r="A106" s="362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</row>
    <row r="107">
      <c r="A107" s="362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</row>
    <row r="108">
      <c r="A108" s="362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</row>
    <row r="109">
      <c r="A109" s="362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</row>
    <row r="110">
      <c r="A110" s="362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</row>
    <row r="111">
      <c r="A111" s="362"/>
      <c r="B111" s="362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</row>
    <row r="112">
      <c r="A112" s="362"/>
      <c r="B112" s="362"/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</row>
    <row r="113">
      <c r="A113" s="362"/>
      <c r="B113" s="362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</row>
    <row r="114">
      <c r="A114" s="362"/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</row>
    <row r="115">
      <c r="A115" s="362"/>
      <c r="B115" s="362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</row>
    <row r="116">
      <c r="A116" s="362"/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</row>
    <row r="117">
      <c r="A117" s="362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</row>
    <row r="118">
      <c r="A118" s="362"/>
      <c r="B118" s="362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</row>
    <row r="119">
      <c r="A119" s="362"/>
      <c r="B119" s="362"/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</row>
    <row r="120">
      <c r="A120" s="362"/>
      <c r="B120" s="362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</row>
    <row r="121">
      <c r="A121" s="362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</row>
    <row r="122">
      <c r="A122" s="362"/>
      <c r="B122" s="362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</row>
    <row r="123">
      <c r="A123" s="362"/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</row>
    <row r="124">
      <c r="A124" s="362"/>
      <c r="B124" s="362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</row>
    <row r="125">
      <c r="A125" s="362"/>
      <c r="B125" s="362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</row>
    <row r="126">
      <c r="A126" s="362"/>
      <c r="B126" s="362"/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</row>
    <row r="127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</row>
    <row r="128">
      <c r="A128" s="362"/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</row>
    <row r="129">
      <c r="A129" s="362"/>
      <c r="B129" s="362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</row>
    <row r="130">
      <c r="A130" s="362"/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</row>
    <row r="131">
      <c r="A131" s="362"/>
      <c r="B131" s="362"/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</row>
    <row r="132">
      <c r="A132" s="362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</row>
    <row r="133">
      <c r="A133" s="362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</row>
    <row r="134">
      <c r="A134" s="362"/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</row>
    <row r="135">
      <c r="A135" s="362"/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</row>
    <row r="136">
      <c r="A136" s="362"/>
      <c r="B136" s="362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</row>
    <row r="137">
      <c r="A137" s="362"/>
      <c r="B137" s="362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</row>
    <row r="138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</row>
    <row r="139">
      <c r="A139" s="362"/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</row>
    <row r="140">
      <c r="A140" s="362"/>
      <c r="B140" s="362"/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</row>
    <row r="141">
      <c r="A141" s="362"/>
      <c r="B141" s="362"/>
      <c r="C141" s="362"/>
      <c r="D141" s="362"/>
      <c r="E141" s="362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</row>
    <row r="142">
      <c r="A142" s="362"/>
      <c r="B142" s="362"/>
      <c r="C142" s="362"/>
      <c r="D142" s="362"/>
      <c r="E142" s="362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</row>
    <row r="143">
      <c r="A143" s="362"/>
      <c r="B143" s="362"/>
      <c r="C143" s="362"/>
      <c r="D143" s="362"/>
      <c r="E143" s="362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</row>
    <row r="144">
      <c r="A144" s="362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</row>
    <row r="145">
      <c r="A145" s="362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</row>
    <row r="146">
      <c r="A146" s="362"/>
      <c r="B146" s="362"/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</row>
    <row r="147">
      <c r="A147" s="362"/>
      <c r="B147" s="362"/>
      <c r="C147" s="362"/>
      <c r="D147" s="362"/>
      <c r="E147" s="362"/>
      <c r="F147" s="362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</row>
    <row r="148">
      <c r="A148" s="362"/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</row>
    <row r="149">
      <c r="A149" s="362"/>
      <c r="B149" s="362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</row>
    <row r="150">
      <c r="A150" s="362"/>
      <c r="B150" s="362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</row>
    <row r="151">
      <c r="A151" s="362"/>
      <c r="B151" s="362"/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</row>
    <row r="152">
      <c r="A152" s="362"/>
      <c r="B152" s="362"/>
      <c r="C152" s="362"/>
      <c r="D152" s="362"/>
      <c r="E152" s="362"/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</row>
    <row r="153">
      <c r="A153" s="362"/>
      <c r="B153" s="362"/>
      <c r="C153" s="362"/>
      <c r="D153" s="362"/>
      <c r="E153" s="362"/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</row>
    <row r="154">
      <c r="A154" s="362"/>
      <c r="B154" s="362"/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</row>
    <row r="155">
      <c r="A155" s="362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</row>
    <row r="156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</row>
    <row r="157">
      <c r="A157" s="362"/>
      <c r="B157" s="362"/>
      <c r="C157" s="362"/>
      <c r="D157" s="362"/>
      <c r="E157" s="362"/>
      <c r="F157" s="362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62"/>
      <c r="Y157" s="362"/>
      <c r="Z157" s="362"/>
    </row>
    <row r="158">
      <c r="A158" s="362"/>
      <c r="B158" s="362"/>
      <c r="C158" s="362"/>
      <c r="D158" s="362"/>
      <c r="E158" s="362"/>
      <c r="F158" s="362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</row>
    <row r="159">
      <c r="A159" s="362"/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</row>
    <row r="160">
      <c r="A160" s="362"/>
      <c r="B160" s="362"/>
      <c r="C160" s="362"/>
      <c r="D160" s="362"/>
      <c r="E160" s="362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</row>
    <row r="161">
      <c r="A161" s="362"/>
      <c r="B161" s="362"/>
      <c r="C161" s="362"/>
      <c r="D161" s="362"/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</row>
    <row r="162">
      <c r="A162" s="362"/>
      <c r="B162" s="362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</row>
    <row r="163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</row>
    <row r="164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</row>
    <row r="165">
      <c r="A165" s="362"/>
      <c r="B165" s="362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</row>
    <row r="166">
      <c r="A166" s="362"/>
      <c r="B166" s="362"/>
      <c r="C166" s="362"/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</row>
    <row r="167">
      <c r="A167" s="362"/>
      <c r="B167" s="362"/>
      <c r="C167" s="362"/>
      <c r="D167" s="362"/>
      <c r="E167" s="362"/>
      <c r="F167" s="362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</row>
    <row r="168">
      <c r="A168" s="362"/>
      <c r="B168" s="362"/>
      <c r="C168" s="362"/>
      <c r="D168" s="362"/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</row>
    <row r="169">
      <c r="A169" s="362"/>
      <c r="B169" s="362"/>
      <c r="C169" s="362"/>
      <c r="D169" s="362"/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</row>
    <row r="170">
      <c r="A170" s="362"/>
      <c r="B170" s="362"/>
      <c r="C170" s="36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</row>
    <row r="171">
      <c r="A171" s="362"/>
      <c r="B171" s="362"/>
      <c r="C171" s="362"/>
      <c r="D171" s="362"/>
      <c r="E171" s="362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</row>
    <row r="172">
      <c r="A172" s="362"/>
      <c r="B172" s="362"/>
      <c r="C172" s="362"/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</row>
    <row r="173">
      <c r="A173" s="362"/>
      <c r="B173" s="362"/>
      <c r="C173" s="362"/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</row>
    <row r="174">
      <c r="A174" s="362"/>
      <c r="B174" s="362"/>
      <c r="C174" s="362"/>
      <c r="D174" s="362"/>
      <c r="E174" s="362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</row>
    <row r="175">
      <c r="A175" s="362"/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</row>
    <row r="176">
      <c r="A176" s="362"/>
      <c r="B176" s="362"/>
      <c r="C176" s="362"/>
      <c r="D176" s="362"/>
      <c r="E176" s="362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</row>
    <row r="177">
      <c r="A177" s="362"/>
      <c r="B177" s="362"/>
      <c r="C177" s="362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</row>
    <row r="178">
      <c r="A178" s="362"/>
      <c r="B178" s="362"/>
      <c r="C178" s="362"/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</row>
    <row r="179">
      <c r="A179" s="362"/>
      <c r="B179" s="362"/>
      <c r="C179" s="362"/>
      <c r="D179" s="362"/>
      <c r="E179" s="362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</row>
    <row r="180">
      <c r="A180" s="362"/>
      <c r="B180" s="362"/>
      <c r="C180" s="362"/>
      <c r="D180" s="362"/>
      <c r="E180" s="362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</row>
    <row r="181">
      <c r="A181" s="362"/>
      <c r="B181" s="362"/>
      <c r="C181" s="362"/>
      <c r="D181" s="362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</row>
    <row r="182">
      <c r="A182" s="362"/>
      <c r="B182" s="362"/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</row>
    <row r="183">
      <c r="A183" s="362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</row>
    <row r="184">
      <c r="A184" s="362"/>
      <c r="B184" s="362"/>
      <c r="C184" s="362"/>
      <c r="D184" s="362"/>
      <c r="E184" s="362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</row>
    <row r="185">
      <c r="A185" s="362"/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</row>
    <row r="186">
      <c r="A186" s="362"/>
      <c r="B186" s="362"/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</row>
    <row r="187">
      <c r="A187" s="362"/>
      <c r="B187" s="362"/>
      <c r="C187" s="362"/>
      <c r="D187" s="362"/>
      <c r="E187" s="362"/>
      <c r="F187" s="362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</row>
    <row r="188">
      <c r="A188" s="362"/>
      <c r="B188" s="362"/>
      <c r="C188" s="362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</row>
    <row r="189">
      <c r="A189" s="362"/>
      <c r="B189" s="362"/>
      <c r="C189" s="362"/>
      <c r="D189" s="362"/>
      <c r="E189" s="362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</row>
    <row r="190">
      <c r="A190" s="362"/>
      <c r="B190" s="362"/>
      <c r="C190" s="362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</row>
    <row r="191">
      <c r="A191" s="362"/>
      <c r="B191" s="362"/>
      <c r="C191" s="362"/>
      <c r="D191" s="362"/>
      <c r="E191" s="362"/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</row>
    <row r="192">
      <c r="A192" s="362"/>
      <c r="B192" s="362"/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</row>
    <row r="193">
      <c r="A193" s="362"/>
      <c r="B193" s="362"/>
      <c r="C193" s="362"/>
      <c r="D193" s="362"/>
      <c r="E193" s="362"/>
      <c r="F193" s="362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</row>
    <row r="194">
      <c r="A194" s="362"/>
      <c r="B194" s="362"/>
      <c r="C194" s="362"/>
      <c r="D194" s="362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</row>
    <row r="195">
      <c r="A195" s="362"/>
      <c r="B195" s="362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</row>
    <row r="196">
      <c r="A196" s="362"/>
      <c r="B196" s="362"/>
      <c r="C196" s="362"/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</row>
    <row r="197">
      <c r="A197" s="362"/>
      <c r="B197" s="362"/>
      <c r="C197" s="362"/>
      <c r="D197" s="362"/>
      <c r="E197" s="362"/>
      <c r="F197" s="36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</row>
    <row r="198">
      <c r="A198" s="362"/>
      <c r="B198" s="362"/>
      <c r="C198" s="362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</row>
    <row r="199">
      <c r="A199" s="362"/>
      <c r="B199" s="362"/>
      <c r="C199" s="362"/>
      <c r="D199" s="362"/>
      <c r="E199" s="362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</row>
    <row r="200">
      <c r="A200" s="362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</row>
    <row r="201">
      <c r="A201" s="362"/>
      <c r="B201" s="362"/>
      <c r="C201" s="362"/>
      <c r="D201" s="362"/>
      <c r="E201" s="362"/>
      <c r="F201" s="36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  <c r="Y201" s="362"/>
      <c r="Z201" s="362"/>
    </row>
    <row r="202">
      <c r="A202" s="362"/>
      <c r="B202" s="362"/>
      <c r="C202" s="362"/>
      <c r="D202" s="362"/>
      <c r="E202" s="362"/>
      <c r="F202" s="36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</row>
    <row r="203">
      <c r="A203" s="362"/>
      <c r="B203" s="362"/>
      <c r="C203" s="362"/>
      <c r="D203" s="362"/>
      <c r="E203" s="362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  <c r="Y203" s="362"/>
      <c r="Z203" s="362"/>
    </row>
    <row r="204">
      <c r="A204" s="362"/>
      <c r="B204" s="362"/>
      <c r="C204" s="362"/>
      <c r="D204" s="362"/>
      <c r="E204" s="362"/>
      <c r="F204" s="36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  <c r="Y204" s="362"/>
      <c r="Z204" s="362"/>
    </row>
    <row r="205">
      <c r="A205" s="362"/>
      <c r="B205" s="362"/>
      <c r="C205" s="362"/>
      <c r="D205" s="362"/>
      <c r="E205" s="362"/>
      <c r="F205" s="36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  <c r="Y205" s="362"/>
      <c r="Z205" s="362"/>
    </row>
    <row r="206">
      <c r="A206" s="362"/>
      <c r="B206" s="362"/>
      <c r="C206" s="362"/>
      <c r="D206" s="362"/>
      <c r="E206" s="362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362"/>
      <c r="Z206" s="362"/>
    </row>
    <row r="207">
      <c r="A207" s="362"/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  <c r="Y207" s="362"/>
      <c r="Z207" s="362"/>
    </row>
    <row r="208">
      <c r="A208" s="362"/>
      <c r="B208" s="362"/>
      <c r="C208" s="362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362"/>
    </row>
    <row r="209">
      <c r="A209" s="362"/>
      <c r="B209" s="362"/>
      <c r="C209" s="362"/>
      <c r="D209" s="362"/>
      <c r="E209" s="362"/>
      <c r="F209" s="36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</row>
    <row r="210">
      <c r="A210" s="362"/>
      <c r="B210" s="362"/>
      <c r="C210" s="362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362"/>
      <c r="Z210" s="362"/>
    </row>
    <row r="211">
      <c r="A211" s="362"/>
      <c r="B211" s="362"/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</row>
    <row r="212">
      <c r="A212" s="362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</row>
    <row r="213">
      <c r="A213" s="362"/>
      <c r="B213" s="362"/>
      <c r="C213" s="362"/>
      <c r="D213" s="362"/>
      <c r="E213" s="362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362"/>
      <c r="Z213" s="362"/>
    </row>
    <row r="214">
      <c r="A214" s="362"/>
      <c r="B214" s="362"/>
      <c r="C214" s="362"/>
      <c r="D214" s="362"/>
      <c r="E214" s="362"/>
      <c r="F214" s="36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  <c r="W214" s="362"/>
      <c r="X214" s="362"/>
      <c r="Y214" s="362"/>
      <c r="Z214" s="362"/>
    </row>
    <row r="215">
      <c r="A215" s="362"/>
      <c r="B215" s="362"/>
      <c r="C215" s="362"/>
      <c r="D215" s="362"/>
      <c r="E215" s="362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</row>
    <row r="216">
      <c r="A216" s="362"/>
      <c r="B216" s="362"/>
      <c r="C216" s="362"/>
      <c r="D216" s="362"/>
      <c r="E216" s="362"/>
      <c r="F216" s="36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  <c r="W216" s="362"/>
      <c r="X216" s="362"/>
      <c r="Y216" s="362"/>
      <c r="Z216" s="362"/>
    </row>
    <row r="217">
      <c r="A217" s="362"/>
      <c r="B217" s="362"/>
      <c r="C217" s="362"/>
      <c r="D217" s="362"/>
      <c r="E217" s="362"/>
      <c r="F217" s="362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  <c r="W217" s="362"/>
      <c r="X217" s="362"/>
      <c r="Y217" s="362"/>
      <c r="Z217" s="362"/>
    </row>
    <row r="218">
      <c r="A218" s="362"/>
      <c r="B218" s="362"/>
      <c r="C218" s="362"/>
      <c r="D218" s="362"/>
      <c r="E218" s="362"/>
      <c r="F218" s="36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  <c r="W218" s="362"/>
      <c r="X218" s="362"/>
      <c r="Y218" s="362"/>
      <c r="Z218" s="362"/>
    </row>
    <row r="219">
      <c r="A219" s="362"/>
      <c r="B219" s="362"/>
      <c r="C219" s="362"/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</row>
    <row r="220">
      <c r="A220" s="362"/>
      <c r="B220" s="362"/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</row>
    <row r="221">
      <c r="A221" s="362"/>
      <c r="B221" s="362"/>
      <c r="C221" s="362"/>
      <c r="D221" s="362"/>
      <c r="E221" s="362"/>
      <c r="F221" s="36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</row>
    <row r="222">
      <c r="A222" s="362"/>
      <c r="B222" s="362"/>
      <c r="C222" s="362"/>
      <c r="D222" s="362"/>
      <c r="E222" s="362"/>
      <c r="F222" s="36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</row>
    <row r="223">
      <c r="A223" s="362"/>
      <c r="B223" s="362"/>
      <c r="C223" s="362"/>
      <c r="D223" s="362"/>
      <c r="E223" s="362"/>
      <c r="F223" s="36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</row>
    <row r="224">
      <c r="A224" s="362"/>
      <c r="B224" s="362"/>
      <c r="C224" s="362"/>
      <c r="D224" s="362"/>
      <c r="E224" s="362"/>
      <c r="F224" s="36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</row>
    <row r="225">
      <c r="A225" s="362"/>
      <c r="B225" s="362"/>
      <c r="C225" s="362"/>
      <c r="D225" s="362"/>
      <c r="E225" s="362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</row>
    <row r="226">
      <c r="A226" s="362"/>
      <c r="B226" s="362"/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</row>
    <row r="227">
      <c r="A227" s="362"/>
      <c r="B227" s="362"/>
      <c r="C227" s="362"/>
      <c r="D227" s="362"/>
      <c r="E227" s="362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</row>
    <row r="228">
      <c r="A228" s="362"/>
      <c r="B228" s="362"/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</row>
    <row r="229">
      <c r="A229" s="362"/>
      <c r="B229" s="362"/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</row>
    <row r="230">
      <c r="A230" s="362"/>
      <c r="B230" s="362"/>
      <c r="C230" s="362"/>
      <c r="D230" s="362"/>
      <c r="E230" s="362"/>
      <c r="F230" s="36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</row>
    <row r="231">
      <c r="A231" s="362"/>
      <c r="B231" s="362"/>
      <c r="C231" s="362"/>
      <c r="D231" s="362"/>
      <c r="E231" s="362"/>
      <c r="F231" s="36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</row>
    <row r="232">
      <c r="A232" s="362"/>
      <c r="B232" s="362"/>
      <c r="C232" s="362"/>
      <c r="D232" s="362"/>
      <c r="E232" s="362"/>
      <c r="F232" s="36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</row>
    <row r="233">
      <c r="A233" s="362"/>
      <c r="B233" s="362"/>
      <c r="C233" s="362"/>
      <c r="D233" s="362"/>
      <c r="E233" s="362"/>
      <c r="F233" s="36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  <c r="W233" s="362"/>
      <c r="X233" s="362"/>
      <c r="Y233" s="362"/>
      <c r="Z233" s="362"/>
    </row>
    <row r="234">
      <c r="A234" s="362"/>
      <c r="B234" s="362"/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  <c r="W234" s="362"/>
      <c r="X234" s="362"/>
      <c r="Y234" s="362"/>
      <c r="Z234" s="362"/>
    </row>
    <row r="235">
      <c r="A235" s="362"/>
      <c r="B235" s="362"/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  <c r="W235" s="362"/>
      <c r="X235" s="362"/>
      <c r="Y235" s="362"/>
      <c r="Z235" s="362"/>
    </row>
    <row r="236">
      <c r="A236" s="362"/>
      <c r="B236" s="362"/>
      <c r="C236" s="362"/>
      <c r="D236" s="362"/>
      <c r="E236" s="362"/>
      <c r="F236" s="362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  <c r="W236" s="362"/>
      <c r="X236" s="362"/>
      <c r="Y236" s="362"/>
      <c r="Z236" s="362"/>
    </row>
    <row r="237">
      <c r="A237" s="362"/>
      <c r="B237" s="362"/>
      <c r="C237" s="362"/>
      <c r="D237" s="362"/>
      <c r="E237" s="362"/>
      <c r="F237" s="362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  <c r="W237" s="362"/>
      <c r="X237" s="362"/>
      <c r="Y237" s="362"/>
      <c r="Z237" s="362"/>
    </row>
    <row r="238">
      <c r="A238" s="362"/>
      <c r="B238" s="362"/>
      <c r="C238" s="362"/>
      <c r="D238" s="362"/>
      <c r="E238" s="362"/>
      <c r="F238" s="36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  <c r="W238" s="362"/>
      <c r="X238" s="362"/>
      <c r="Y238" s="362"/>
      <c r="Z238" s="362"/>
    </row>
    <row r="239">
      <c r="A239" s="362"/>
      <c r="B239" s="362"/>
      <c r="C239" s="362"/>
      <c r="D239" s="362"/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362"/>
      <c r="X239" s="362"/>
      <c r="Y239" s="362"/>
      <c r="Z239" s="362"/>
    </row>
    <row r="240">
      <c r="A240" s="362"/>
      <c r="B240" s="362"/>
      <c r="C240" s="362"/>
      <c r="D240" s="362"/>
      <c r="E240" s="362"/>
      <c r="F240" s="362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  <c r="W240" s="362"/>
      <c r="X240" s="362"/>
      <c r="Y240" s="362"/>
      <c r="Z240" s="362"/>
    </row>
    <row r="241">
      <c r="A241" s="362"/>
      <c r="B241" s="362"/>
      <c r="C241" s="362"/>
      <c r="D241" s="362"/>
      <c r="E241" s="362"/>
      <c r="F241" s="362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  <c r="W241" s="362"/>
      <c r="X241" s="362"/>
      <c r="Y241" s="362"/>
      <c r="Z241" s="362"/>
    </row>
    <row r="242">
      <c r="A242" s="362"/>
      <c r="B242" s="362"/>
      <c r="C242" s="362"/>
      <c r="D242" s="362"/>
      <c r="E242" s="362"/>
      <c r="F242" s="362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  <c r="W242" s="362"/>
      <c r="X242" s="362"/>
      <c r="Y242" s="362"/>
      <c r="Z242" s="362"/>
    </row>
    <row r="243">
      <c r="A243" s="362"/>
      <c r="B243" s="362"/>
      <c r="C243" s="362"/>
      <c r="D243" s="362"/>
      <c r="E243" s="362"/>
      <c r="F243" s="362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  <c r="W243" s="362"/>
      <c r="X243" s="362"/>
      <c r="Y243" s="362"/>
      <c r="Z243" s="362"/>
    </row>
    <row r="244">
      <c r="A244" s="362"/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</row>
    <row r="245">
      <c r="A245" s="362"/>
      <c r="B245" s="362"/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  <c r="W245" s="362"/>
      <c r="X245" s="362"/>
      <c r="Y245" s="362"/>
      <c r="Z245" s="362"/>
    </row>
    <row r="246">
      <c r="A246" s="362"/>
      <c r="B246" s="362"/>
      <c r="C246" s="362"/>
      <c r="D246" s="362"/>
      <c r="E246" s="362"/>
      <c r="F246" s="362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  <c r="V246" s="362"/>
      <c r="W246" s="362"/>
      <c r="X246" s="362"/>
      <c r="Y246" s="362"/>
      <c r="Z246" s="362"/>
    </row>
    <row r="247">
      <c r="A247" s="362"/>
      <c r="B247" s="362"/>
      <c r="C247" s="362"/>
      <c r="D247" s="362"/>
      <c r="E247" s="362"/>
      <c r="F247" s="362"/>
      <c r="G247" s="362"/>
      <c r="H247" s="362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2"/>
      <c r="U247" s="362"/>
      <c r="V247" s="362"/>
      <c r="W247" s="362"/>
      <c r="X247" s="362"/>
      <c r="Y247" s="362"/>
      <c r="Z247" s="362"/>
    </row>
    <row r="248">
      <c r="A248" s="362"/>
      <c r="B248" s="362"/>
      <c r="C248" s="362"/>
      <c r="D248" s="362"/>
      <c r="E248" s="362"/>
      <c r="F248" s="362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2"/>
      <c r="V248" s="362"/>
      <c r="W248" s="362"/>
      <c r="X248" s="362"/>
      <c r="Y248" s="362"/>
      <c r="Z248" s="362"/>
    </row>
    <row r="249">
      <c r="A249" s="362"/>
      <c r="B249" s="362"/>
      <c r="C249" s="362"/>
      <c r="D249" s="362"/>
      <c r="E249" s="362"/>
      <c r="F249" s="362"/>
      <c r="G249" s="362"/>
      <c r="H249" s="362"/>
      <c r="I249" s="362"/>
      <c r="J249" s="362"/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62"/>
      <c r="Y249" s="362"/>
      <c r="Z249" s="362"/>
    </row>
    <row r="250">
      <c r="A250" s="362"/>
      <c r="B250" s="362"/>
      <c r="C250" s="362"/>
      <c r="D250" s="362"/>
      <c r="E250" s="362"/>
      <c r="F250" s="362"/>
      <c r="G250" s="362"/>
      <c r="H250" s="362"/>
      <c r="I250" s="362"/>
      <c r="J250" s="362"/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62"/>
      <c r="Y250" s="362"/>
      <c r="Z250" s="362"/>
    </row>
    <row r="251">
      <c r="A251" s="362"/>
      <c r="B251" s="362"/>
      <c r="C251" s="362"/>
      <c r="D251" s="362"/>
      <c r="E251" s="362"/>
      <c r="F251" s="362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  <c r="W251" s="362"/>
      <c r="X251" s="362"/>
      <c r="Y251" s="362"/>
      <c r="Z251" s="362"/>
    </row>
    <row r="252">
      <c r="A252" s="362"/>
      <c r="B252" s="362"/>
      <c r="C252" s="362"/>
      <c r="D252" s="362"/>
      <c r="E252" s="362"/>
      <c r="F252" s="362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362"/>
      <c r="S252" s="362"/>
      <c r="T252" s="362"/>
      <c r="U252" s="362"/>
      <c r="V252" s="362"/>
      <c r="W252" s="362"/>
      <c r="X252" s="362"/>
      <c r="Y252" s="362"/>
      <c r="Z252" s="362"/>
    </row>
    <row r="253">
      <c r="A253" s="362"/>
      <c r="B253" s="362"/>
      <c r="C253" s="362"/>
      <c r="D253" s="362"/>
      <c r="E253" s="362"/>
      <c r="F253" s="362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  <c r="W253" s="362"/>
      <c r="X253" s="362"/>
      <c r="Y253" s="362"/>
      <c r="Z253" s="362"/>
    </row>
    <row r="254">
      <c r="A254" s="362"/>
      <c r="B254" s="362"/>
      <c r="C254" s="362"/>
      <c r="D254" s="362"/>
      <c r="E254" s="362"/>
      <c r="F254" s="362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  <c r="W254" s="362"/>
      <c r="X254" s="362"/>
      <c r="Y254" s="362"/>
      <c r="Z254" s="362"/>
    </row>
    <row r="255">
      <c r="A255" s="362"/>
      <c r="B255" s="362"/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  <c r="V255" s="362"/>
      <c r="W255" s="362"/>
      <c r="X255" s="362"/>
      <c r="Y255" s="362"/>
      <c r="Z255" s="362"/>
    </row>
    <row r="256">
      <c r="A256" s="362"/>
      <c r="B256" s="362"/>
      <c r="C256" s="362"/>
      <c r="D256" s="362"/>
      <c r="E256" s="362"/>
      <c r="F256" s="362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  <c r="V256" s="362"/>
      <c r="W256" s="362"/>
      <c r="X256" s="362"/>
      <c r="Y256" s="362"/>
      <c r="Z256" s="362"/>
    </row>
    <row r="257">
      <c r="A257" s="362"/>
      <c r="B257" s="362"/>
      <c r="C257" s="362"/>
      <c r="D257" s="362"/>
      <c r="E257" s="362"/>
      <c r="F257" s="362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  <c r="W257" s="362"/>
      <c r="X257" s="362"/>
      <c r="Y257" s="362"/>
      <c r="Z257" s="362"/>
    </row>
    <row r="258">
      <c r="A258" s="362"/>
      <c r="B258" s="362"/>
      <c r="C258" s="362"/>
      <c r="D258" s="362"/>
      <c r="E258" s="362"/>
      <c r="F258" s="362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  <c r="W258" s="362"/>
      <c r="X258" s="362"/>
      <c r="Y258" s="362"/>
      <c r="Z258" s="362"/>
    </row>
    <row r="259">
      <c r="A259" s="362"/>
      <c r="B259" s="362"/>
      <c r="C259" s="362"/>
      <c r="D259" s="362"/>
      <c r="E259" s="362"/>
      <c r="F259" s="362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362"/>
      <c r="Z259" s="362"/>
    </row>
    <row r="260">
      <c r="A260" s="362"/>
      <c r="B260" s="362"/>
      <c r="C260" s="362"/>
      <c r="D260" s="362"/>
      <c r="E260" s="362"/>
      <c r="F260" s="362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  <c r="W260" s="362"/>
      <c r="X260" s="362"/>
      <c r="Y260" s="362"/>
      <c r="Z260" s="362"/>
    </row>
    <row r="261">
      <c r="A261" s="362"/>
      <c r="B261" s="362"/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  <c r="W261" s="362"/>
      <c r="X261" s="362"/>
      <c r="Y261" s="362"/>
      <c r="Z261" s="362"/>
    </row>
    <row r="262">
      <c r="A262" s="362"/>
      <c r="B262" s="362"/>
      <c r="C262" s="362"/>
      <c r="D262" s="362"/>
      <c r="E262" s="362"/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  <c r="W262" s="362"/>
      <c r="X262" s="362"/>
      <c r="Y262" s="362"/>
      <c r="Z262" s="362"/>
    </row>
    <row r="263">
      <c r="A263" s="362"/>
      <c r="B263" s="362"/>
      <c r="C263" s="362"/>
      <c r="D263" s="362"/>
      <c r="E263" s="362"/>
      <c r="F263" s="362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  <c r="W263" s="362"/>
      <c r="X263" s="362"/>
      <c r="Y263" s="362"/>
      <c r="Z263" s="362"/>
    </row>
    <row r="264">
      <c r="A264" s="362"/>
      <c r="B264" s="362"/>
      <c r="C264" s="362"/>
      <c r="D264" s="362"/>
      <c r="E264" s="362"/>
      <c r="F264" s="362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  <c r="W264" s="362"/>
      <c r="X264" s="362"/>
      <c r="Y264" s="362"/>
      <c r="Z264" s="362"/>
    </row>
    <row r="265">
      <c r="A265" s="362"/>
      <c r="B265" s="362"/>
      <c r="C265" s="362"/>
      <c r="D265" s="362"/>
      <c r="E265" s="362"/>
      <c r="F265" s="362"/>
      <c r="G265" s="362"/>
      <c r="H265" s="362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2"/>
      <c r="U265" s="362"/>
      <c r="V265" s="362"/>
      <c r="W265" s="362"/>
      <c r="X265" s="362"/>
      <c r="Y265" s="362"/>
      <c r="Z265" s="362"/>
    </row>
    <row r="266">
      <c r="A266" s="362"/>
      <c r="B266" s="362"/>
      <c r="C266" s="362"/>
      <c r="D266" s="362"/>
      <c r="E266" s="362"/>
      <c r="F266" s="362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  <c r="W266" s="362"/>
      <c r="X266" s="362"/>
      <c r="Y266" s="362"/>
      <c r="Z266" s="362"/>
    </row>
    <row r="267">
      <c r="A267" s="362"/>
      <c r="B267" s="362"/>
      <c r="C267" s="362"/>
      <c r="D267" s="362"/>
      <c r="E267" s="362"/>
      <c r="F267" s="362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</row>
    <row r="268">
      <c r="A268" s="362"/>
      <c r="B268" s="362"/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</row>
    <row r="269">
      <c r="A269" s="362"/>
      <c r="B269" s="362"/>
      <c r="C269" s="362"/>
      <c r="D269" s="362"/>
      <c r="E269" s="362"/>
      <c r="F269" s="362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  <c r="W269" s="362"/>
      <c r="X269" s="362"/>
      <c r="Y269" s="362"/>
      <c r="Z269" s="362"/>
    </row>
    <row r="270">
      <c r="A270" s="362"/>
      <c r="B270" s="362"/>
      <c r="C270" s="362"/>
      <c r="D270" s="362"/>
      <c r="E270" s="362"/>
      <c r="F270" s="362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  <c r="W270" s="362"/>
      <c r="X270" s="362"/>
      <c r="Y270" s="362"/>
      <c r="Z270" s="362"/>
    </row>
    <row r="271">
      <c r="A271" s="362"/>
      <c r="B271" s="362"/>
      <c r="C271" s="362"/>
      <c r="D271" s="362"/>
      <c r="E271" s="362"/>
      <c r="F271" s="362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  <c r="W271" s="362"/>
      <c r="X271" s="362"/>
      <c r="Y271" s="362"/>
      <c r="Z271" s="362"/>
    </row>
    <row r="272">
      <c r="A272" s="362"/>
      <c r="B272" s="362"/>
      <c r="C272" s="362"/>
      <c r="D272" s="362"/>
      <c r="E272" s="362"/>
      <c r="F272" s="362"/>
      <c r="G272" s="362"/>
      <c r="H272" s="362"/>
      <c r="I272" s="362"/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  <c r="W272" s="362"/>
      <c r="X272" s="362"/>
      <c r="Y272" s="362"/>
      <c r="Z272" s="362"/>
    </row>
    <row r="273">
      <c r="A273" s="362"/>
      <c r="B273" s="362"/>
      <c r="C273" s="362"/>
      <c r="D273" s="362"/>
      <c r="E273" s="362"/>
      <c r="F273" s="362"/>
      <c r="G273" s="362"/>
      <c r="H273" s="362"/>
      <c r="I273" s="362"/>
      <c r="J273" s="362"/>
      <c r="K273" s="362"/>
      <c r="L273" s="362"/>
      <c r="M273" s="362"/>
      <c r="N273" s="362"/>
      <c r="O273" s="362"/>
      <c r="P273" s="362"/>
      <c r="Q273" s="362"/>
      <c r="R273" s="362"/>
      <c r="S273" s="362"/>
      <c r="T273" s="362"/>
      <c r="U273" s="362"/>
      <c r="V273" s="362"/>
      <c r="W273" s="362"/>
      <c r="X273" s="362"/>
      <c r="Y273" s="362"/>
      <c r="Z273" s="362"/>
    </row>
    <row r="274">
      <c r="A274" s="362"/>
      <c r="B274" s="362"/>
      <c r="C274" s="362"/>
      <c r="D274" s="362"/>
      <c r="E274" s="362"/>
      <c r="F274" s="362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2"/>
      <c r="R274" s="362"/>
      <c r="S274" s="362"/>
      <c r="T274" s="362"/>
      <c r="U274" s="362"/>
      <c r="V274" s="362"/>
      <c r="W274" s="362"/>
      <c r="X274" s="362"/>
      <c r="Y274" s="362"/>
      <c r="Z274" s="362"/>
    </row>
    <row r="275">
      <c r="A275" s="362"/>
      <c r="B275" s="362"/>
      <c r="C275" s="362"/>
      <c r="D275" s="362"/>
      <c r="E275" s="362"/>
      <c r="F275" s="362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2"/>
      <c r="V275" s="362"/>
      <c r="W275" s="362"/>
      <c r="X275" s="362"/>
      <c r="Y275" s="362"/>
      <c r="Z275" s="362"/>
    </row>
    <row r="276">
      <c r="A276" s="362"/>
      <c r="B276" s="362"/>
      <c r="C276" s="362"/>
      <c r="D276" s="362"/>
      <c r="E276" s="362"/>
      <c r="F276" s="362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  <c r="W276" s="362"/>
      <c r="X276" s="362"/>
      <c r="Y276" s="362"/>
      <c r="Z276" s="362"/>
    </row>
    <row r="277">
      <c r="A277" s="362"/>
      <c r="B277" s="362"/>
      <c r="C277" s="362"/>
      <c r="D277" s="362"/>
      <c r="E277" s="362"/>
      <c r="F277" s="362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  <c r="W277" s="362"/>
      <c r="X277" s="362"/>
      <c r="Y277" s="362"/>
      <c r="Z277" s="362"/>
    </row>
    <row r="278">
      <c r="A278" s="362"/>
      <c r="B278" s="362"/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  <c r="U278" s="362"/>
      <c r="V278" s="362"/>
      <c r="W278" s="362"/>
      <c r="X278" s="362"/>
      <c r="Y278" s="362"/>
      <c r="Z278" s="362"/>
    </row>
    <row r="279">
      <c r="A279" s="362"/>
      <c r="B279" s="362"/>
      <c r="C279" s="362"/>
      <c r="D279" s="362"/>
      <c r="E279" s="362"/>
      <c r="F279" s="362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  <c r="W279" s="362"/>
      <c r="X279" s="362"/>
      <c r="Y279" s="362"/>
      <c r="Z279" s="362"/>
    </row>
    <row r="280">
      <c r="A280" s="362"/>
      <c r="B280" s="362"/>
      <c r="C280" s="362"/>
      <c r="D280" s="362"/>
      <c r="E280" s="362"/>
      <c r="F280" s="362"/>
      <c r="G280" s="362"/>
      <c r="H280" s="362"/>
      <c r="I280" s="362"/>
      <c r="J280" s="362"/>
      <c r="K280" s="362"/>
      <c r="L280" s="362"/>
      <c r="M280" s="362"/>
      <c r="N280" s="362"/>
      <c r="O280" s="362"/>
      <c r="P280" s="362"/>
      <c r="Q280" s="362"/>
      <c r="R280" s="362"/>
      <c r="S280" s="362"/>
      <c r="T280" s="362"/>
      <c r="U280" s="362"/>
      <c r="V280" s="362"/>
      <c r="W280" s="362"/>
      <c r="X280" s="362"/>
      <c r="Y280" s="362"/>
      <c r="Z280" s="362"/>
    </row>
    <row r="281">
      <c r="A281" s="362"/>
      <c r="B281" s="362"/>
      <c r="C281" s="362"/>
      <c r="D281" s="362"/>
      <c r="E281" s="362"/>
      <c r="F281" s="362"/>
      <c r="G281" s="362"/>
      <c r="H281" s="362"/>
      <c r="I281" s="362"/>
      <c r="J281" s="362"/>
      <c r="K281" s="362"/>
      <c r="L281" s="362"/>
      <c r="M281" s="362"/>
      <c r="N281" s="362"/>
      <c r="O281" s="362"/>
      <c r="P281" s="362"/>
      <c r="Q281" s="362"/>
      <c r="R281" s="362"/>
      <c r="S281" s="362"/>
      <c r="T281" s="362"/>
      <c r="U281" s="362"/>
      <c r="V281" s="362"/>
      <c r="W281" s="362"/>
      <c r="X281" s="362"/>
      <c r="Y281" s="362"/>
      <c r="Z281" s="362"/>
    </row>
    <row r="282">
      <c r="A282" s="362"/>
      <c r="B282" s="362"/>
      <c r="C282" s="362"/>
      <c r="D282" s="362"/>
      <c r="E282" s="362"/>
      <c r="F282" s="362"/>
      <c r="G282" s="362"/>
      <c r="H282" s="36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2"/>
      <c r="U282" s="362"/>
      <c r="V282" s="362"/>
      <c r="W282" s="362"/>
      <c r="X282" s="362"/>
      <c r="Y282" s="362"/>
      <c r="Z282" s="362"/>
    </row>
    <row r="283">
      <c r="A283" s="362"/>
      <c r="B283" s="362"/>
      <c r="C283" s="362"/>
      <c r="D283" s="362"/>
      <c r="E283" s="362"/>
      <c r="F283" s="362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2"/>
      <c r="V283" s="362"/>
      <c r="W283" s="362"/>
      <c r="X283" s="362"/>
      <c r="Y283" s="362"/>
      <c r="Z283" s="362"/>
    </row>
    <row r="284">
      <c r="A284" s="362"/>
      <c r="B284" s="362"/>
      <c r="C284" s="362"/>
      <c r="D284" s="362"/>
      <c r="E284" s="362"/>
      <c r="F284" s="362"/>
      <c r="G284" s="362"/>
      <c r="H284" s="362"/>
      <c r="I284" s="362"/>
      <c r="J284" s="362"/>
      <c r="K284" s="362"/>
      <c r="L284" s="362"/>
      <c r="M284" s="362"/>
      <c r="N284" s="362"/>
      <c r="O284" s="362"/>
      <c r="P284" s="362"/>
      <c r="Q284" s="362"/>
      <c r="R284" s="362"/>
      <c r="S284" s="362"/>
      <c r="T284" s="362"/>
      <c r="U284" s="362"/>
      <c r="V284" s="362"/>
      <c r="W284" s="362"/>
      <c r="X284" s="362"/>
      <c r="Y284" s="362"/>
      <c r="Z284" s="362"/>
    </row>
    <row r="285">
      <c r="A285" s="362"/>
      <c r="B285" s="362"/>
      <c r="C285" s="362"/>
      <c r="D285" s="362"/>
      <c r="E285" s="362"/>
      <c r="F285" s="362"/>
      <c r="G285" s="362"/>
      <c r="H285" s="36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2"/>
      <c r="U285" s="362"/>
      <c r="V285" s="362"/>
      <c r="W285" s="362"/>
      <c r="X285" s="362"/>
      <c r="Y285" s="362"/>
      <c r="Z285" s="362"/>
    </row>
    <row r="286">
      <c r="A286" s="362"/>
      <c r="B286" s="362"/>
      <c r="C286" s="362"/>
      <c r="D286" s="362"/>
      <c r="E286" s="362"/>
      <c r="F286" s="362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  <c r="W286" s="362"/>
      <c r="X286" s="362"/>
      <c r="Y286" s="362"/>
      <c r="Z286" s="362"/>
    </row>
    <row r="287">
      <c r="A287" s="362"/>
      <c r="B287" s="362"/>
      <c r="C287" s="362"/>
      <c r="D287" s="362"/>
      <c r="E287" s="362"/>
      <c r="F287" s="362"/>
      <c r="G287" s="362"/>
      <c r="H287" s="362"/>
      <c r="I287" s="362"/>
      <c r="J287" s="362"/>
      <c r="K287" s="362"/>
      <c r="L287" s="362"/>
      <c r="M287" s="362"/>
      <c r="N287" s="362"/>
      <c r="O287" s="362"/>
      <c r="P287" s="362"/>
      <c r="Q287" s="362"/>
      <c r="R287" s="362"/>
      <c r="S287" s="362"/>
      <c r="T287" s="362"/>
      <c r="U287" s="362"/>
      <c r="V287" s="362"/>
      <c r="W287" s="362"/>
      <c r="X287" s="362"/>
      <c r="Y287" s="362"/>
      <c r="Z287" s="362"/>
    </row>
    <row r="288">
      <c r="A288" s="362"/>
      <c r="B288" s="362"/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  <c r="U288" s="362"/>
      <c r="V288" s="362"/>
      <c r="W288" s="362"/>
      <c r="X288" s="362"/>
      <c r="Y288" s="362"/>
      <c r="Z288" s="362"/>
    </row>
    <row r="289">
      <c r="A289" s="362"/>
      <c r="B289" s="362"/>
      <c r="C289" s="362"/>
      <c r="D289" s="362"/>
      <c r="E289" s="362"/>
      <c r="F289" s="362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2"/>
      <c r="V289" s="362"/>
      <c r="W289" s="362"/>
      <c r="X289" s="362"/>
      <c r="Y289" s="362"/>
      <c r="Z289" s="362"/>
    </row>
    <row r="290">
      <c r="A290" s="362"/>
      <c r="B290" s="362"/>
      <c r="C290" s="362"/>
      <c r="D290" s="362"/>
      <c r="E290" s="362"/>
      <c r="F290" s="362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  <c r="V290" s="362"/>
      <c r="W290" s="362"/>
      <c r="X290" s="362"/>
      <c r="Y290" s="362"/>
      <c r="Z290" s="362"/>
    </row>
    <row r="291">
      <c r="A291" s="362"/>
      <c r="B291" s="362"/>
      <c r="C291" s="362"/>
      <c r="D291" s="362"/>
      <c r="E291" s="362"/>
      <c r="F291" s="362"/>
      <c r="G291" s="362"/>
      <c r="H291" s="362"/>
      <c r="I291" s="362"/>
      <c r="J291" s="362"/>
      <c r="K291" s="362"/>
      <c r="L291" s="362"/>
      <c r="M291" s="362"/>
      <c r="N291" s="362"/>
      <c r="O291" s="362"/>
      <c r="P291" s="362"/>
      <c r="Q291" s="362"/>
      <c r="R291" s="362"/>
      <c r="S291" s="362"/>
      <c r="T291" s="362"/>
      <c r="U291" s="362"/>
      <c r="V291" s="362"/>
      <c r="W291" s="362"/>
      <c r="X291" s="362"/>
      <c r="Y291" s="362"/>
      <c r="Z291" s="362"/>
    </row>
    <row r="292">
      <c r="A292" s="362"/>
      <c r="B292" s="362"/>
      <c r="C292" s="362"/>
      <c r="D292" s="362"/>
      <c r="E292" s="362"/>
      <c r="F292" s="362"/>
      <c r="G292" s="362"/>
      <c r="H292" s="362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2"/>
      <c r="U292" s="362"/>
      <c r="V292" s="362"/>
      <c r="W292" s="362"/>
      <c r="X292" s="362"/>
      <c r="Y292" s="362"/>
      <c r="Z292" s="362"/>
    </row>
    <row r="293">
      <c r="A293" s="362"/>
      <c r="B293" s="362"/>
      <c r="C293" s="362"/>
      <c r="D293" s="362"/>
      <c r="E293" s="362"/>
      <c r="F293" s="362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  <c r="W293" s="362"/>
      <c r="X293" s="362"/>
      <c r="Y293" s="362"/>
      <c r="Z293" s="362"/>
    </row>
    <row r="294">
      <c r="A294" s="362"/>
      <c r="B294" s="362"/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2"/>
      <c r="V294" s="362"/>
      <c r="W294" s="362"/>
      <c r="X294" s="362"/>
      <c r="Y294" s="362"/>
      <c r="Z294" s="362"/>
    </row>
    <row r="295">
      <c r="A295" s="362"/>
      <c r="B295" s="362"/>
      <c r="C295" s="362"/>
      <c r="D295" s="362"/>
      <c r="E295" s="362"/>
      <c r="F295" s="362"/>
      <c r="G295" s="362"/>
      <c r="H295" s="362"/>
      <c r="I295" s="362"/>
      <c r="J295" s="362"/>
      <c r="K295" s="362"/>
      <c r="L295" s="362"/>
      <c r="M295" s="362"/>
      <c r="N295" s="362"/>
      <c r="O295" s="362"/>
      <c r="P295" s="362"/>
      <c r="Q295" s="362"/>
      <c r="R295" s="362"/>
      <c r="S295" s="362"/>
      <c r="T295" s="362"/>
      <c r="U295" s="362"/>
      <c r="V295" s="362"/>
      <c r="W295" s="362"/>
      <c r="X295" s="362"/>
      <c r="Y295" s="362"/>
      <c r="Z295" s="362"/>
    </row>
    <row r="296">
      <c r="A296" s="362"/>
      <c r="B296" s="362"/>
      <c r="C296" s="362"/>
      <c r="D296" s="362"/>
      <c r="E296" s="362"/>
      <c r="F296" s="362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2"/>
      <c r="Z296" s="362"/>
    </row>
    <row r="297">
      <c r="A297" s="362"/>
      <c r="B297" s="362"/>
      <c r="C297" s="362"/>
      <c r="D297" s="362"/>
      <c r="E297" s="362"/>
      <c r="F297" s="362"/>
      <c r="G297" s="362"/>
      <c r="H297" s="362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2"/>
      <c r="Z297" s="362"/>
    </row>
    <row r="298">
      <c r="A298" s="362"/>
      <c r="B298" s="362"/>
      <c r="C298" s="362"/>
      <c r="D298" s="362"/>
      <c r="E298" s="362"/>
      <c r="F298" s="362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2"/>
      <c r="Z298" s="362"/>
    </row>
    <row r="299">
      <c r="A299" s="362"/>
      <c r="B299" s="362"/>
      <c r="C299" s="362"/>
      <c r="D299" s="362"/>
      <c r="E299" s="362"/>
      <c r="F299" s="362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  <c r="R299" s="362"/>
      <c r="S299" s="362"/>
      <c r="T299" s="362"/>
      <c r="U299" s="362"/>
      <c r="V299" s="362"/>
      <c r="W299" s="362"/>
      <c r="X299" s="362"/>
      <c r="Y299" s="362"/>
      <c r="Z299" s="362"/>
    </row>
    <row r="300">
      <c r="A300" s="362"/>
      <c r="B300" s="362"/>
      <c r="C300" s="362"/>
      <c r="D300" s="362"/>
      <c r="E300" s="362"/>
      <c r="F300" s="362"/>
      <c r="G300" s="362"/>
      <c r="H300" s="362"/>
      <c r="I300" s="362"/>
      <c r="J300" s="362"/>
      <c r="K300" s="362"/>
      <c r="L300" s="362"/>
      <c r="M300" s="362"/>
      <c r="N300" s="362"/>
      <c r="O300" s="362"/>
      <c r="P300" s="362"/>
      <c r="Q300" s="362"/>
      <c r="R300" s="362"/>
      <c r="S300" s="362"/>
      <c r="T300" s="362"/>
      <c r="U300" s="362"/>
      <c r="V300" s="362"/>
      <c r="W300" s="362"/>
      <c r="X300" s="362"/>
      <c r="Y300" s="362"/>
      <c r="Z300" s="362"/>
    </row>
    <row r="301">
      <c r="A301" s="362"/>
      <c r="B301" s="362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2"/>
    </row>
    <row r="302">
      <c r="A302" s="362"/>
      <c r="B302" s="362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2"/>
    </row>
    <row r="303">
      <c r="A303" s="362"/>
      <c r="B303" s="362"/>
      <c r="C303" s="362"/>
      <c r="D303" s="362"/>
      <c r="E303" s="362"/>
      <c r="F303" s="362"/>
      <c r="G303" s="362"/>
      <c r="H303" s="362"/>
      <c r="I303" s="362"/>
      <c r="J303" s="362"/>
      <c r="K303" s="362"/>
      <c r="L303" s="362"/>
      <c r="M303" s="362"/>
      <c r="N303" s="362"/>
      <c r="O303" s="362"/>
      <c r="P303" s="362"/>
      <c r="Q303" s="362"/>
      <c r="R303" s="362"/>
      <c r="S303" s="362"/>
      <c r="T303" s="362"/>
      <c r="U303" s="362"/>
      <c r="V303" s="362"/>
      <c r="W303" s="362"/>
      <c r="X303" s="362"/>
      <c r="Y303" s="362"/>
      <c r="Z303" s="362"/>
    </row>
    <row r="304">
      <c r="A304" s="362"/>
      <c r="B304" s="362"/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  <c r="U304" s="362"/>
      <c r="V304" s="362"/>
      <c r="W304" s="362"/>
      <c r="X304" s="362"/>
      <c r="Y304" s="362"/>
      <c r="Z304" s="362"/>
    </row>
    <row r="305">
      <c r="A305" s="362"/>
      <c r="B305" s="362"/>
      <c r="C305" s="362"/>
      <c r="D305" s="362"/>
      <c r="E305" s="362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  <c r="W305" s="362"/>
      <c r="X305" s="362"/>
      <c r="Y305" s="362"/>
      <c r="Z305" s="362"/>
    </row>
    <row r="306">
      <c r="A306" s="362"/>
      <c r="B306" s="362"/>
      <c r="C306" s="362"/>
      <c r="D306" s="362"/>
      <c r="E306" s="362"/>
      <c r="F306" s="362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  <c r="V306" s="362"/>
      <c r="W306" s="362"/>
      <c r="X306" s="362"/>
      <c r="Y306" s="362"/>
      <c r="Z306" s="362"/>
    </row>
    <row r="307">
      <c r="A307" s="362"/>
      <c r="B307" s="362"/>
      <c r="C307" s="362"/>
      <c r="D307" s="362"/>
      <c r="E307" s="362"/>
      <c r="F307" s="362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362"/>
      <c r="R307" s="362"/>
      <c r="S307" s="362"/>
      <c r="T307" s="362"/>
      <c r="U307" s="362"/>
      <c r="V307" s="362"/>
      <c r="W307" s="362"/>
      <c r="X307" s="362"/>
      <c r="Y307" s="362"/>
      <c r="Z307" s="362"/>
    </row>
    <row r="308">
      <c r="A308" s="362"/>
      <c r="B308" s="362"/>
      <c r="C308" s="362"/>
      <c r="D308" s="362"/>
      <c r="E308" s="362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2"/>
      <c r="V308" s="362"/>
      <c r="W308" s="362"/>
      <c r="X308" s="362"/>
      <c r="Y308" s="362"/>
      <c r="Z308" s="362"/>
    </row>
    <row r="309">
      <c r="A309" s="362"/>
      <c r="B309" s="362"/>
      <c r="C309" s="362"/>
      <c r="D309" s="362"/>
      <c r="E309" s="362"/>
      <c r="F309" s="362"/>
      <c r="G309" s="362"/>
      <c r="H309" s="362"/>
      <c r="I309" s="362"/>
      <c r="J309" s="362"/>
      <c r="K309" s="362"/>
      <c r="L309" s="362"/>
      <c r="M309" s="362"/>
      <c r="N309" s="362"/>
      <c r="O309" s="362"/>
      <c r="P309" s="362"/>
      <c r="Q309" s="362"/>
      <c r="R309" s="362"/>
      <c r="S309" s="362"/>
      <c r="T309" s="362"/>
      <c r="U309" s="362"/>
      <c r="V309" s="362"/>
      <c r="W309" s="362"/>
      <c r="X309" s="362"/>
      <c r="Y309" s="362"/>
      <c r="Z309" s="362"/>
    </row>
    <row r="310">
      <c r="A310" s="362"/>
      <c r="B310" s="362"/>
      <c r="C310" s="362"/>
      <c r="D310" s="362"/>
      <c r="E310" s="362"/>
      <c r="F310" s="362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362"/>
      <c r="R310" s="362"/>
      <c r="S310" s="362"/>
      <c r="T310" s="362"/>
      <c r="U310" s="362"/>
      <c r="V310" s="362"/>
      <c r="W310" s="362"/>
      <c r="X310" s="362"/>
      <c r="Y310" s="362"/>
      <c r="Z310" s="362"/>
    </row>
    <row r="311">
      <c r="A311" s="362"/>
      <c r="B311" s="362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2"/>
    </row>
    <row r="312">
      <c r="A312" s="362"/>
      <c r="B312" s="362"/>
      <c r="C312" s="362"/>
      <c r="D312" s="362"/>
      <c r="E312" s="362"/>
      <c r="F312" s="362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2"/>
      <c r="V312" s="362"/>
      <c r="W312" s="362"/>
      <c r="X312" s="362"/>
      <c r="Y312" s="362"/>
      <c r="Z312" s="362"/>
    </row>
    <row r="313">
      <c r="A313" s="362"/>
      <c r="B313" s="362"/>
      <c r="C313" s="362"/>
      <c r="D313" s="362"/>
      <c r="E313" s="362"/>
      <c r="F313" s="362"/>
      <c r="G313" s="362"/>
      <c r="H313" s="362"/>
      <c r="I313" s="362"/>
      <c r="J313" s="362"/>
      <c r="K313" s="362"/>
      <c r="L313" s="362"/>
      <c r="M313" s="362"/>
      <c r="N313" s="362"/>
      <c r="O313" s="362"/>
      <c r="P313" s="362"/>
      <c r="Q313" s="362"/>
      <c r="R313" s="362"/>
      <c r="S313" s="362"/>
      <c r="T313" s="362"/>
      <c r="U313" s="362"/>
      <c r="V313" s="362"/>
      <c r="W313" s="362"/>
      <c r="X313" s="362"/>
      <c r="Y313" s="362"/>
      <c r="Z313" s="362"/>
    </row>
    <row r="314">
      <c r="A314" s="362"/>
      <c r="B314" s="362"/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  <c r="U314" s="362"/>
      <c r="V314" s="362"/>
      <c r="W314" s="362"/>
      <c r="X314" s="362"/>
      <c r="Y314" s="362"/>
      <c r="Z314" s="362"/>
    </row>
    <row r="315">
      <c r="A315" s="362"/>
      <c r="B315" s="362"/>
      <c r="C315" s="362"/>
      <c r="D315" s="362"/>
      <c r="E315" s="362"/>
      <c r="F315" s="362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  <c r="S315" s="362"/>
      <c r="T315" s="362"/>
      <c r="U315" s="362"/>
      <c r="V315" s="362"/>
      <c r="W315" s="362"/>
      <c r="X315" s="362"/>
      <c r="Y315" s="362"/>
      <c r="Z315" s="362"/>
    </row>
    <row r="316">
      <c r="A316" s="362"/>
      <c r="B316" s="362"/>
      <c r="C316" s="362"/>
      <c r="D316" s="362"/>
      <c r="E316" s="362"/>
      <c r="F316" s="362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  <c r="S316" s="362"/>
      <c r="T316" s="362"/>
      <c r="U316" s="362"/>
      <c r="V316" s="362"/>
      <c r="W316" s="362"/>
      <c r="X316" s="362"/>
      <c r="Y316" s="362"/>
      <c r="Z316" s="362"/>
    </row>
    <row r="317">
      <c r="A317" s="362"/>
      <c r="B317" s="362"/>
      <c r="C317" s="362"/>
      <c r="D317" s="362"/>
      <c r="E317" s="362"/>
      <c r="F317" s="362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2"/>
      <c r="V317" s="362"/>
      <c r="W317" s="362"/>
      <c r="X317" s="362"/>
      <c r="Y317" s="362"/>
      <c r="Z317" s="362"/>
    </row>
    <row r="318">
      <c r="A318" s="362"/>
      <c r="B318" s="362"/>
      <c r="C318" s="362"/>
      <c r="D318" s="362"/>
      <c r="E318" s="362"/>
      <c r="F318" s="362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  <c r="S318" s="362"/>
      <c r="T318" s="362"/>
      <c r="U318" s="362"/>
      <c r="V318" s="362"/>
      <c r="W318" s="362"/>
      <c r="X318" s="362"/>
      <c r="Y318" s="362"/>
      <c r="Z318" s="362"/>
    </row>
    <row r="319">
      <c r="A319" s="362"/>
      <c r="B319" s="362"/>
      <c r="C319" s="362"/>
      <c r="D319" s="362"/>
      <c r="E319" s="362"/>
      <c r="F319" s="362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  <c r="S319" s="362"/>
      <c r="T319" s="362"/>
      <c r="U319" s="362"/>
      <c r="V319" s="362"/>
      <c r="W319" s="362"/>
      <c r="X319" s="362"/>
      <c r="Y319" s="362"/>
      <c r="Z319" s="362"/>
    </row>
    <row r="320">
      <c r="A320" s="362"/>
      <c r="B320" s="362"/>
      <c r="C320" s="362"/>
      <c r="D320" s="362"/>
      <c r="E320" s="362"/>
      <c r="F320" s="362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  <c r="S320" s="362"/>
      <c r="T320" s="362"/>
      <c r="U320" s="362"/>
      <c r="V320" s="362"/>
      <c r="W320" s="362"/>
      <c r="X320" s="362"/>
      <c r="Y320" s="362"/>
      <c r="Z320" s="362"/>
    </row>
    <row r="321">
      <c r="A321" s="362"/>
      <c r="B321" s="362"/>
      <c r="C321" s="362"/>
      <c r="D321" s="362"/>
      <c r="E321" s="362"/>
      <c r="F321" s="362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2"/>
      <c r="V321" s="362"/>
      <c r="W321" s="362"/>
      <c r="X321" s="362"/>
      <c r="Y321" s="362"/>
      <c r="Z321" s="362"/>
    </row>
    <row r="322">
      <c r="A322" s="362"/>
      <c r="B322" s="362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2"/>
    </row>
    <row r="323">
      <c r="A323" s="362"/>
      <c r="B323" s="362"/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  <c r="U323" s="362"/>
      <c r="V323" s="362"/>
      <c r="W323" s="362"/>
      <c r="X323" s="362"/>
      <c r="Y323" s="362"/>
      <c r="Z323" s="362"/>
    </row>
    <row r="324">
      <c r="A324" s="362"/>
      <c r="B324" s="362"/>
      <c r="C324" s="362"/>
      <c r="D324" s="362"/>
      <c r="E324" s="362"/>
      <c r="F324" s="362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  <c r="S324" s="362"/>
      <c r="T324" s="362"/>
      <c r="U324" s="362"/>
      <c r="V324" s="362"/>
      <c r="W324" s="362"/>
      <c r="X324" s="362"/>
      <c r="Y324" s="362"/>
      <c r="Z324" s="362"/>
    </row>
    <row r="325">
      <c r="A325" s="362"/>
      <c r="B325" s="362"/>
      <c r="C325" s="362"/>
      <c r="D325" s="362"/>
      <c r="E325" s="362"/>
      <c r="F325" s="362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  <c r="S325" s="362"/>
      <c r="T325" s="362"/>
      <c r="U325" s="362"/>
      <c r="V325" s="362"/>
      <c r="W325" s="362"/>
      <c r="X325" s="362"/>
      <c r="Y325" s="362"/>
      <c r="Z325" s="362"/>
    </row>
    <row r="326">
      <c r="A326" s="362"/>
      <c r="B326" s="362"/>
      <c r="C326" s="362"/>
      <c r="D326" s="362"/>
      <c r="E326" s="362"/>
      <c r="F326" s="362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  <c r="S326" s="362"/>
      <c r="T326" s="362"/>
      <c r="U326" s="362"/>
      <c r="V326" s="362"/>
      <c r="W326" s="362"/>
      <c r="X326" s="362"/>
      <c r="Y326" s="362"/>
      <c r="Z326" s="362"/>
    </row>
    <row r="327">
      <c r="A327" s="362"/>
      <c r="B327" s="362"/>
      <c r="C327" s="362"/>
      <c r="D327" s="362"/>
      <c r="E327" s="362"/>
      <c r="F327" s="362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  <c r="S327" s="362"/>
      <c r="T327" s="362"/>
      <c r="U327" s="362"/>
      <c r="V327" s="362"/>
      <c r="W327" s="362"/>
      <c r="X327" s="362"/>
      <c r="Y327" s="362"/>
      <c r="Z327" s="362"/>
    </row>
    <row r="328">
      <c r="A328" s="362"/>
      <c r="B328" s="362"/>
      <c r="C328" s="362"/>
      <c r="D328" s="362"/>
      <c r="E328" s="362"/>
      <c r="F328" s="362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  <c r="S328" s="362"/>
      <c r="T328" s="362"/>
      <c r="U328" s="362"/>
      <c r="V328" s="362"/>
      <c r="W328" s="362"/>
      <c r="X328" s="362"/>
      <c r="Y328" s="362"/>
      <c r="Z328" s="362"/>
    </row>
    <row r="329">
      <c r="A329" s="362"/>
      <c r="B329" s="362"/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</row>
    <row r="330">
      <c r="A330" s="362"/>
      <c r="B330" s="362"/>
      <c r="C330" s="362"/>
      <c r="D330" s="362"/>
      <c r="E330" s="362"/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  <c r="W330" s="362"/>
      <c r="X330" s="362"/>
      <c r="Y330" s="362"/>
      <c r="Z330" s="362"/>
    </row>
    <row r="331">
      <c r="A331" s="362"/>
      <c r="B331" s="362"/>
      <c r="C331" s="362"/>
      <c r="D331" s="362"/>
      <c r="E331" s="362"/>
      <c r="F331" s="362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2"/>
      <c r="U331" s="362"/>
      <c r="V331" s="362"/>
      <c r="W331" s="362"/>
      <c r="X331" s="362"/>
      <c r="Y331" s="362"/>
      <c r="Z331" s="362"/>
    </row>
    <row r="332">
      <c r="A332" s="362"/>
      <c r="B332" s="362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2"/>
    </row>
    <row r="333">
      <c r="A333" s="362"/>
      <c r="B333" s="362"/>
      <c r="C333" s="362"/>
      <c r="D333" s="362"/>
      <c r="E333" s="362"/>
      <c r="F333" s="362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  <c r="S333" s="362"/>
      <c r="T333" s="362"/>
      <c r="U333" s="362"/>
      <c r="V333" s="362"/>
      <c r="W333" s="362"/>
      <c r="X333" s="362"/>
      <c r="Y333" s="362"/>
      <c r="Z333" s="362"/>
    </row>
    <row r="334">
      <c r="A334" s="362"/>
      <c r="B334" s="362"/>
      <c r="C334" s="362"/>
      <c r="D334" s="362"/>
      <c r="E334" s="362"/>
      <c r="F334" s="362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  <c r="S334" s="362"/>
      <c r="T334" s="362"/>
      <c r="U334" s="362"/>
      <c r="V334" s="362"/>
      <c r="W334" s="362"/>
      <c r="X334" s="362"/>
      <c r="Y334" s="362"/>
      <c r="Z334" s="362"/>
    </row>
    <row r="335">
      <c r="A335" s="362"/>
      <c r="B335" s="362"/>
      <c r="C335" s="362"/>
      <c r="D335" s="362"/>
      <c r="E335" s="362"/>
      <c r="F335" s="362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362"/>
      <c r="R335" s="362"/>
      <c r="S335" s="362"/>
      <c r="T335" s="362"/>
      <c r="U335" s="362"/>
      <c r="V335" s="362"/>
      <c r="W335" s="362"/>
      <c r="X335" s="362"/>
      <c r="Y335" s="362"/>
      <c r="Z335" s="362"/>
    </row>
    <row r="336">
      <c r="A336" s="362"/>
      <c r="B336" s="362"/>
      <c r="C336" s="362"/>
      <c r="D336" s="362"/>
      <c r="E336" s="362"/>
      <c r="F336" s="362"/>
      <c r="G336" s="362"/>
      <c r="H336" s="362"/>
      <c r="I336" s="362"/>
      <c r="J336" s="362"/>
      <c r="K336" s="362"/>
      <c r="L336" s="362"/>
      <c r="M336" s="362"/>
      <c r="N336" s="362"/>
      <c r="O336" s="362"/>
      <c r="P336" s="362"/>
      <c r="Q336" s="362"/>
      <c r="R336" s="362"/>
      <c r="S336" s="362"/>
      <c r="T336" s="362"/>
      <c r="U336" s="362"/>
      <c r="V336" s="362"/>
      <c r="W336" s="362"/>
      <c r="X336" s="362"/>
      <c r="Y336" s="362"/>
      <c r="Z336" s="362"/>
    </row>
    <row r="337">
      <c r="A337" s="362"/>
      <c r="B337" s="362"/>
      <c r="C337" s="362"/>
      <c r="D337" s="362"/>
      <c r="E337" s="362"/>
      <c r="F337" s="362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  <c r="S337" s="362"/>
      <c r="T337" s="362"/>
      <c r="U337" s="362"/>
      <c r="V337" s="362"/>
      <c r="W337" s="362"/>
      <c r="X337" s="362"/>
      <c r="Y337" s="362"/>
      <c r="Z337" s="362"/>
    </row>
    <row r="338">
      <c r="A338" s="362"/>
      <c r="B338" s="362"/>
      <c r="C338" s="362"/>
      <c r="D338" s="362"/>
      <c r="E338" s="362"/>
      <c r="F338" s="362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  <c r="S338" s="362"/>
      <c r="T338" s="362"/>
      <c r="U338" s="362"/>
      <c r="V338" s="362"/>
      <c r="W338" s="362"/>
      <c r="X338" s="362"/>
      <c r="Y338" s="362"/>
      <c r="Z338" s="362"/>
    </row>
    <row r="339">
      <c r="A339" s="362"/>
      <c r="B339" s="362"/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2"/>
      <c r="V339" s="362"/>
      <c r="W339" s="362"/>
      <c r="X339" s="362"/>
      <c r="Y339" s="362"/>
      <c r="Z339" s="362"/>
    </row>
    <row r="340">
      <c r="A340" s="362"/>
      <c r="B340" s="362"/>
      <c r="C340" s="362"/>
      <c r="D340" s="362"/>
      <c r="E340" s="362"/>
      <c r="F340" s="362"/>
      <c r="G340" s="362"/>
      <c r="H340" s="362"/>
      <c r="I340" s="362"/>
      <c r="J340" s="362"/>
      <c r="K340" s="362"/>
      <c r="L340" s="362"/>
      <c r="M340" s="362"/>
      <c r="N340" s="362"/>
      <c r="O340" s="362"/>
      <c r="P340" s="362"/>
      <c r="Q340" s="362"/>
      <c r="R340" s="362"/>
      <c r="S340" s="362"/>
      <c r="T340" s="362"/>
      <c r="U340" s="362"/>
      <c r="V340" s="362"/>
      <c r="W340" s="362"/>
      <c r="X340" s="362"/>
      <c r="Y340" s="362"/>
      <c r="Z340" s="362"/>
    </row>
    <row r="341">
      <c r="A341" s="362"/>
      <c r="B341" s="362"/>
      <c r="C341" s="362"/>
      <c r="D341" s="362"/>
      <c r="E341" s="362"/>
      <c r="F341" s="362"/>
      <c r="G341" s="362"/>
      <c r="H341" s="362"/>
      <c r="I341" s="362"/>
      <c r="J341" s="362"/>
      <c r="K341" s="362"/>
      <c r="L341" s="362"/>
      <c r="M341" s="362"/>
      <c r="N341" s="362"/>
      <c r="O341" s="362"/>
      <c r="P341" s="362"/>
      <c r="Q341" s="362"/>
      <c r="R341" s="362"/>
      <c r="S341" s="362"/>
      <c r="T341" s="362"/>
      <c r="U341" s="362"/>
      <c r="V341" s="362"/>
      <c r="W341" s="362"/>
      <c r="X341" s="362"/>
      <c r="Y341" s="362"/>
      <c r="Z341" s="362"/>
    </row>
    <row r="342">
      <c r="A342" s="362"/>
      <c r="B342" s="362"/>
      <c r="C342" s="362"/>
      <c r="D342" s="362"/>
      <c r="E342" s="362"/>
      <c r="F342" s="362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2"/>
      <c r="V342" s="362"/>
      <c r="W342" s="362"/>
      <c r="X342" s="362"/>
      <c r="Y342" s="362"/>
      <c r="Z342" s="362"/>
    </row>
    <row r="343">
      <c r="A343" s="362"/>
      <c r="B343" s="362"/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62"/>
      <c r="Z343" s="362"/>
    </row>
    <row r="344">
      <c r="A344" s="362"/>
      <c r="B344" s="362"/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2"/>
      <c r="P344" s="362"/>
      <c r="Q344" s="362"/>
      <c r="R344" s="362"/>
      <c r="S344" s="362"/>
      <c r="T344" s="362"/>
      <c r="U344" s="362"/>
      <c r="V344" s="362"/>
      <c r="W344" s="362"/>
      <c r="X344" s="362"/>
      <c r="Y344" s="362"/>
      <c r="Z344" s="362"/>
    </row>
    <row r="345">
      <c r="A345" s="362"/>
      <c r="B345" s="362"/>
      <c r="C345" s="362"/>
      <c r="D345" s="362"/>
      <c r="E345" s="362"/>
      <c r="F345" s="362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  <c r="S345" s="362"/>
      <c r="T345" s="362"/>
      <c r="U345" s="362"/>
      <c r="V345" s="362"/>
      <c r="W345" s="362"/>
      <c r="X345" s="362"/>
      <c r="Y345" s="362"/>
      <c r="Z345" s="362"/>
    </row>
    <row r="346">
      <c r="A346" s="362"/>
      <c r="B346" s="362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2"/>
    </row>
    <row r="347">
      <c r="A347" s="362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362"/>
    </row>
    <row r="348">
      <c r="A348" s="362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362"/>
    </row>
    <row r="349">
      <c r="A349" s="362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362"/>
    </row>
    <row r="350">
      <c r="A350" s="362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362"/>
    </row>
    <row r="351">
      <c r="A351" s="362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2"/>
    </row>
    <row r="352">
      <c r="A352" s="362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362"/>
    </row>
    <row r="353">
      <c r="A353" s="362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362"/>
    </row>
    <row r="354">
      <c r="A354" s="362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362"/>
    </row>
    <row r="355">
      <c r="A355" s="362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362"/>
    </row>
    <row r="356">
      <c r="A356" s="362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362"/>
    </row>
    <row r="357">
      <c r="A357" s="362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362"/>
    </row>
    <row r="358">
      <c r="A358" s="362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362"/>
    </row>
    <row r="359">
      <c r="A359" s="362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362"/>
    </row>
    <row r="360">
      <c r="A360" s="362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362"/>
    </row>
    <row r="361">
      <c r="A361" s="362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362"/>
    </row>
    <row r="362">
      <c r="A362" s="362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362"/>
    </row>
    <row r="363">
      <c r="A363" s="362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362"/>
    </row>
    <row r="364">
      <c r="A364" s="362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362"/>
    </row>
    <row r="365">
      <c r="A365" s="362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362"/>
    </row>
    <row r="366">
      <c r="A366" s="362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362"/>
    </row>
    <row r="367">
      <c r="A367" s="362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362"/>
    </row>
    <row r="368">
      <c r="A368" s="362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362"/>
    </row>
    <row r="369">
      <c r="A369" s="362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362"/>
    </row>
    <row r="370">
      <c r="A370" s="362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362"/>
    </row>
    <row r="371">
      <c r="A371" s="362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362"/>
    </row>
    <row r="372">
      <c r="A372" s="362"/>
      <c r="B372" s="362"/>
      <c r="C372" s="362"/>
      <c r="D372" s="362"/>
      <c r="E372" s="362"/>
      <c r="F372" s="362"/>
      <c r="G372" s="362"/>
      <c r="H372" s="362"/>
      <c r="I372" s="362"/>
      <c r="J372" s="362"/>
      <c r="K372" s="362"/>
      <c r="L372" s="362"/>
      <c r="M372" s="362"/>
      <c r="N372" s="362"/>
      <c r="O372" s="362"/>
      <c r="P372" s="362"/>
      <c r="Q372" s="362"/>
      <c r="R372" s="362"/>
      <c r="S372" s="362"/>
      <c r="T372" s="362"/>
      <c r="U372" s="362"/>
      <c r="V372" s="362"/>
      <c r="W372" s="362"/>
      <c r="X372" s="362"/>
      <c r="Y372" s="362"/>
      <c r="Z372" s="362"/>
    </row>
    <row r="373">
      <c r="A373" s="362"/>
      <c r="B373" s="362"/>
      <c r="C373" s="362"/>
      <c r="D373" s="362"/>
      <c r="E373" s="362"/>
      <c r="F373" s="362"/>
      <c r="G373" s="362"/>
      <c r="H373" s="362"/>
      <c r="I373" s="362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  <c r="W373" s="362"/>
      <c r="X373" s="362"/>
      <c r="Y373" s="362"/>
      <c r="Z373" s="362"/>
    </row>
    <row r="374">
      <c r="A374" s="362"/>
      <c r="B374" s="362"/>
      <c r="C374" s="362"/>
      <c r="D374" s="362"/>
      <c r="E374" s="362"/>
      <c r="F374" s="362"/>
      <c r="G374" s="362"/>
      <c r="H374" s="362"/>
      <c r="I374" s="362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  <c r="W374" s="362"/>
      <c r="X374" s="362"/>
      <c r="Y374" s="362"/>
      <c r="Z374" s="362"/>
    </row>
    <row r="375">
      <c r="A375" s="362"/>
      <c r="B375" s="362"/>
      <c r="C375" s="362"/>
      <c r="D375" s="362"/>
      <c r="E375" s="362"/>
      <c r="F375" s="362"/>
      <c r="G375" s="362"/>
      <c r="H375" s="362"/>
      <c r="I375" s="362"/>
      <c r="J375" s="362"/>
      <c r="K375" s="362"/>
      <c r="L375" s="362"/>
      <c r="M375" s="362"/>
      <c r="N375" s="362"/>
      <c r="O375" s="362"/>
      <c r="P375" s="362"/>
      <c r="Q375" s="362"/>
      <c r="R375" s="362"/>
      <c r="S375" s="362"/>
      <c r="T375" s="362"/>
      <c r="U375" s="362"/>
      <c r="V375" s="362"/>
      <c r="W375" s="362"/>
      <c r="X375" s="362"/>
      <c r="Y375" s="362"/>
      <c r="Z375" s="362"/>
    </row>
    <row r="376">
      <c r="A376" s="362"/>
      <c r="B376" s="362"/>
      <c r="C376" s="362"/>
      <c r="D376" s="362"/>
      <c r="E376" s="362"/>
      <c r="F376" s="362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2"/>
      <c r="V376" s="362"/>
      <c r="W376" s="362"/>
      <c r="X376" s="362"/>
      <c r="Y376" s="362"/>
      <c r="Z376" s="362"/>
    </row>
    <row r="377">
      <c r="A377" s="362"/>
      <c r="B377" s="362"/>
      <c r="C377" s="362"/>
      <c r="D377" s="362"/>
      <c r="E377" s="362"/>
      <c r="F377" s="362"/>
      <c r="G377" s="362"/>
      <c r="H377" s="362"/>
      <c r="I377" s="362"/>
      <c r="J377" s="362"/>
      <c r="K377" s="362"/>
      <c r="L377" s="362"/>
      <c r="M377" s="362"/>
      <c r="N377" s="362"/>
      <c r="O377" s="362"/>
      <c r="P377" s="362"/>
      <c r="Q377" s="362"/>
      <c r="R377" s="362"/>
      <c r="S377" s="362"/>
      <c r="T377" s="362"/>
      <c r="U377" s="362"/>
      <c r="V377" s="362"/>
      <c r="W377" s="362"/>
      <c r="X377" s="362"/>
      <c r="Y377" s="362"/>
      <c r="Z377" s="362"/>
    </row>
    <row r="378">
      <c r="A378" s="362"/>
      <c r="B378" s="362"/>
      <c r="C378" s="362"/>
      <c r="D378" s="362"/>
      <c r="E378" s="362"/>
      <c r="F378" s="362"/>
      <c r="G378" s="362"/>
      <c r="H378" s="362"/>
      <c r="I378" s="362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  <c r="T378" s="362"/>
      <c r="U378" s="362"/>
      <c r="V378" s="362"/>
      <c r="W378" s="362"/>
      <c r="X378" s="362"/>
      <c r="Y378" s="362"/>
      <c r="Z378" s="362"/>
    </row>
    <row r="379">
      <c r="A379" s="362"/>
      <c r="B379" s="362"/>
      <c r="C379" s="362"/>
      <c r="D379" s="362"/>
      <c r="E379" s="362"/>
      <c r="F379" s="362"/>
      <c r="G379" s="362"/>
      <c r="H379" s="362"/>
      <c r="I379" s="362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  <c r="T379" s="362"/>
      <c r="U379" s="362"/>
      <c r="V379" s="362"/>
      <c r="W379" s="362"/>
      <c r="X379" s="362"/>
      <c r="Y379" s="362"/>
      <c r="Z379" s="362"/>
    </row>
    <row r="380">
      <c r="A380" s="362"/>
      <c r="B380" s="362"/>
      <c r="C380" s="362"/>
      <c r="D380" s="362"/>
      <c r="E380" s="362"/>
      <c r="F380" s="362"/>
      <c r="G380" s="362"/>
      <c r="H380" s="362"/>
      <c r="I380" s="362"/>
      <c r="J380" s="362"/>
      <c r="K380" s="362"/>
      <c r="L380" s="362"/>
      <c r="M380" s="362"/>
      <c r="N380" s="362"/>
      <c r="O380" s="362"/>
      <c r="P380" s="362"/>
      <c r="Q380" s="362"/>
      <c r="R380" s="362"/>
      <c r="S380" s="362"/>
      <c r="T380" s="362"/>
      <c r="U380" s="362"/>
      <c r="V380" s="362"/>
      <c r="W380" s="362"/>
      <c r="X380" s="362"/>
      <c r="Y380" s="362"/>
      <c r="Z380" s="362"/>
    </row>
    <row r="381">
      <c r="A381" s="362"/>
      <c r="B381" s="362"/>
      <c r="C381" s="362"/>
      <c r="D381" s="362"/>
      <c r="E381" s="362"/>
      <c r="F381" s="362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62"/>
      <c r="W381" s="362"/>
      <c r="X381" s="362"/>
      <c r="Y381" s="362"/>
      <c r="Z381" s="362"/>
    </row>
    <row r="382">
      <c r="A382" s="362"/>
      <c r="B382" s="362"/>
      <c r="C382" s="362"/>
      <c r="D382" s="362"/>
      <c r="E382" s="362"/>
      <c r="F382" s="362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2"/>
      <c r="V382" s="362"/>
      <c r="W382" s="362"/>
      <c r="X382" s="362"/>
      <c r="Y382" s="362"/>
      <c r="Z382" s="362"/>
    </row>
    <row r="383">
      <c r="A383" s="362"/>
      <c r="B383" s="362"/>
      <c r="C383" s="362"/>
      <c r="D383" s="362"/>
      <c r="E383" s="362"/>
      <c r="F383" s="362"/>
      <c r="G383" s="362"/>
      <c r="H383" s="362"/>
      <c r="I383" s="362"/>
      <c r="J383" s="362"/>
      <c r="K383" s="362"/>
      <c r="L383" s="362"/>
      <c r="M383" s="362"/>
      <c r="N383" s="362"/>
      <c r="O383" s="362"/>
      <c r="P383" s="362"/>
      <c r="Q383" s="362"/>
      <c r="R383" s="362"/>
      <c r="S383" s="362"/>
      <c r="T383" s="362"/>
      <c r="U383" s="362"/>
      <c r="V383" s="362"/>
      <c r="W383" s="362"/>
      <c r="X383" s="362"/>
      <c r="Y383" s="362"/>
      <c r="Z383" s="362"/>
    </row>
    <row r="384">
      <c r="A384" s="362"/>
      <c r="B384" s="362"/>
      <c r="C384" s="362"/>
      <c r="D384" s="362"/>
      <c r="E384" s="362"/>
      <c r="F384" s="362"/>
      <c r="G384" s="362"/>
      <c r="H384" s="362"/>
      <c r="I384" s="362"/>
      <c r="J384" s="362"/>
      <c r="K384" s="362"/>
      <c r="L384" s="362"/>
      <c r="M384" s="362"/>
      <c r="N384" s="362"/>
      <c r="O384" s="362"/>
      <c r="P384" s="362"/>
      <c r="Q384" s="362"/>
      <c r="R384" s="362"/>
      <c r="S384" s="362"/>
      <c r="T384" s="362"/>
      <c r="U384" s="362"/>
      <c r="V384" s="362"/>
      <c r="W384" s="362"/>
      <c r="X384" s="362"/>
      <c r="Y384" s="362"/>
      <c r="Z384" s="362"/>
    </row>
    <row r="385">
      <c r="A385" s="362"/>
      <c r="B385" s="362"/>
      <c r="C385" s="362"/>
      <c r="D385" s="362"/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362"/>
      <c r="Z385" s="362"/>
    </row>
    <row r="386">
      <c r="A386" s="362"/>
      <c r="B386" s="362"/>
      <c r="C386" s="362"/>
      <c r="D386" s="362"/>
      <c r="E386" s="362"/>
      <c r="F386" s="362"/>
      <c r="G386" s="362"/>
      <c r="H386" s="362"/>
      <c r="I386" s="362"/>
      <c r="J386" s="362"/>
      <c r="K386" s="362"/>
      <c r="L386" s="362"/>
      <c r="M386" s="362"/>
      <c r="N386" s="362"/>
      <c r="O386" s="362"/>
      <c r="P386" s="362"/>
      <c r="Q386" s="362"/>
      <c r="R386" s="362"/>
      <c r="S386" s="362"/>
      <c r="T386" s="362"/>
      <c r="U386" s="362"/>
      <c r="V386" s="362"/>
      <c r="W386" s="362"/>
      <c r="X386" s="362"/>
      <c r="Y386" s="362"/>
      <c r="Z386" s="362"/>
    </row>
    <row r="387">
      <c r="A387" s="362"/>
      <c r="B387" s="362"/>
      <c r="C387" s="362"/>
      <c r="D387" s="362"/>
      <c r="E387" s="362"/>
      <c r="F387" s="362"/>
      <c r="G387" s="362"/>
      <c r="H387" s="362"/>
      <c r="I387" s="362"/>
      <c r="J387" s="362"/>
      <c r="K387" s="362"/>
      <c r="L387" s="362"/>
      <c r="M387" s="362"/>
      <c r="N387" s="362"/>
      <c r="O387" s="362"/>
      <c r="P387" s="362"/>
      <c r="Q387" s="362"/>
      <c r="R387" s="362"/>
      <c r="S387" s="362"/>
      <c r="T387" s="362"/>
      <c r="U387" s="362"/>
      <c r="V387" s="362"/>
      <c r="W387" s="362"/>
      <c r="X387" s="362"/>
      <c r="Y387" s="362"/>
      <c r="Z387" s="362"/>
    </row>
    <row r="388">
      <c r="A388" s="362"/>
      <c r="B388" s="362"/>
      <c r="C388" s="362"/>
      <c r="D388" s="362"/>
      <c r="E388" s="362"/>
      <c r="F388" s="362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  <c r="Y388" s="362"/>
      <c r="Z388" s="362"/>
    </row>
    <row r="389">
      <c r="A389" s="362"/>
      <c r="B389" s="362"/>
      <c r="C389" s="362"/>
      <c r="D389" s="362"/>
      <c r="E389" s="362"/>
      <c r="F389" s="362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  <c r="W389" s="362"/>
      <c r="X389" s="362"/>
      <c r="Y389" s="362"/>
      <c r="Z389" s="362"/>
    </row>
    <row r="390">
      <c r="A390" s="362"/>
      <c r="B390" s="362"/>
      <c r="C390" s="362"/>
      <c r="D390" s="362"/>
      <c r="E390" s="362"/>
      <c r="F390" s="362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  <c r="W390" s="362"/>
      <c r="X390" s="362"/>
      <c r="Y390" s="362"/>
      <c r="Z390" s="362"/>
    </row>
    <row r="391">
      <c r="A391" s="362"/>
      <c r="B391" s="362"/>
      <c r="C391" s="362"/>
      <c r="D391" s="362"/>
      <c r="E391" s="362"/>
      <c r="F391" s="362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2"/>
      <c r="V391" s="362"/>
      <c r="W391" s="362"/>
      <c r="X391" s="362"/>
      <c r="Y391" s="362"/>
      <c r="Z391" s="362"/>
    </row>
    <row r="392">
      <c r="A392" s="362"/>
      <c r="B392" s="362"/>
      <c r="C392" s="362"/>
      <c r="D392" s="362"/>
      <c r="E392" s="362"/>
      <c r="F392" s="362"/>
      <c r="G392" s="362"/>
      <c r="H392" s="362"/>
      <c r="I392" s="362"/>
      <c r="J392" s="362"/>
      <c r="K392" s="362"/>
      <c r="L392" s="362"/>
      <c r="M392" s="362"/>
      <c r="N392" s="362"/>
      <c r="O392" s="362"/>
      <c r="P392" s="362"/>
      <c r="Q392" s="362"/>
      <c r="R392" s="362"/>
      <c r="S392" s="362"/>
      <c r="T392" s="362"/>
      <c r="U392" s="362"/>
      <c r="V392" s="362"/>
      <c r="W392" s="362"/>
      <c r="X392" s="362"/>
      <c r="Y392" s="362"/>
      <c r="Z392" s="362"/>
    </row>
    <row r="393">
      <c r="A393" s="362"/>
      <c r="B393" s="362"/>
      <c r="C393" s="362"/>
      <c r="D393" s="362"/>
      <c r="E393" s="362"/>
      <c r="F393" s="362"/>
      <c r="G393" s="362"/>
      <c r="H393" s="362"/>
      <c r="I393" s="362"/>
      <c r="J393" s="362"/>
      <c r="K393" s="362"/>
      <c r="L393" s="362"/>
      <c r="M393" s="362"/>
      <c r="N393" s="362"/>
      <c r="O393" s="362"/>
      <c r="P393" s="362"/>
      <c r="Q393" s="362"/>
      <c r="R393" s="362"/>
      <c r="S393" s="362"/>
      <c r="T393" s="362"/>
      <c r="U393" s="362"/>
      <c r="V393" s="362"/>
      <c r="W393" s="362"/>
      <c r="X393" s="362"/>
      <c r="Y393" s="362"/>
      <c r="Z393" s="362"/>
    </row>
    <row r="394">
      <c r="A394" s="362"/>
      <c r="B394" s="362"/>
      <c r="C394" s="362"/>
      <c r="D394" s="362"/>
      <c r="E394" s="362"/>
      <c r="F394" s="362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2"/>
      <c r="V394" s="362"/>
      <c r="W394" s="362"/>
      <c r="X394" s="362"/>
      <c r="Y394" s="362"/>
      <c r="Z394" s="362"/>
    </row>
    <row r="395">
      <c r="A395" s="362"/>
      <c r="B395" s="362"/>
      <c r="C395" s="362"/>
      <c r="D395" s="362"/>
      <c r="E395" s="362"/>
      <c r="F395" s="362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62"/>
      <c r="W395" s="362"/>
      <c r="X395" s="362"/>
      <c r="Y395" s="362"/>
      <c r="Z395" s="362"/>
    </row>
    <row r="396">
      <c r="A396" s="362"/>
      <c r="B396" s="362"/>
      <c r="C396" s="362"/>
      <c r="D396" s="362"/>
      <c r="E396" s="362"/>
      <c r="F396" s="362"/>
      <c r="G396" s="362"/>
      <c r="H396" s="362"/>
      <c r="I396" s="362"/>
      <c r="J396" s="362"/>
      <c r="K396" s="362"/>
      <c r="L396" s="362"/>
      <c r="M396" s="362"/>
      <c r="N396" s="362"/>
      <c r="O396" s="362"/>
      <c r="P396" s="362"/>
      <c r="Q396" s="362"/>
      <c r="R396" s="362"/>
      <c r="S396" s="362"/>
      <c r="T396" s="362"/>
      <c r="U396" s="362"/>
      <c r="V396" s="362"/>
      <c r="W396" s="362"/>
      <c r="X396" s="362"/>
      <c r="Y396" s="362"/>
      <c r="Z396" s="362"/>
    </row>
    <row r="397">
      <c r="A397" s="362"/>
      <c r="B397" s="362"/>
      <c r="C397" s="362"/>
      <c r="D397" s="362"/>
      <c r="E397" s="362"/>
      <c r="F397" s="362"/>
      <c r="G397" s="362"/>
      <c r="H397" s="362"/>
      <c r="I397" s="362"/>
      <c r="J397" s="362"/>
      <c r="K397" s="362"/>
      <c r="L397" s="362"/>
      <c r="M397" s="362"/>
      <c r="N397" s="362"/>
      <c r="O397" s="362"/>
      <c r="P397" s="362"/>
      <c r="Q397" s="362"/>
      <c r="R397" s="362"/>
      <c r="S397" s="362"/>
      <c r="T397" s="362"/>
      <c r="U397" s="362"/>
      <c r="V397" s="362"/>
      <c r="W397" s="362"/>
      <c r="X397" s="362"/>
      <c r="Y397" s="362"/>
      <c r="Z397" s="362"/>
    </row>
    <row r="398">
      <c r="A398" s="362"/>
      <c r="B398" s="362"/>
      <c r="C398" s="362"/>
      <c r="D398" s="362"/>
      <c r="E398" s="362"/>
      <c r="F398" s="362"/>
      <c r="G398" s="362"/>
      <c r="H398" s="362"/>
      <c r="I398" s="362"/>
      <c r="J398" s="362"/>
      <c r="K398" s="362"/>
      <c r="L398" s="362"/>
      <c r="M398" s="362"/>
      <c r="N398" s="362"/>
      <c r="O398" s="362"/>
      <c r="P398" s="362"/>
      <c r="Q398" s="362"/>
      <c r="R398" s="362"/>
      <c r="S398" s="362"/>
      <c r="T398" s="362"/>
      <c r="U398" s="362"/>
      <c r="V398" s="362"/>
      <c r="W398" s="362"/>
      <c r="X398" s="362"/>
      <c r="Y398" s="362"/>
      <c r="Z398" s="362"/>
    </row>
    <row r="399">
      <c r="A399" s="362"/>
      <c r="B399" s="362"/>
      <c r="C399" s="362"/>
      <c r="D399" s="362"/>
      <c r="E399" s="362"/>
      <c r="F399" s="362"/>
      <c r="G399" s="362"/>
      <c r="H399" s="362"/>
      <c r="I399" s="362"/>
      <c r="J399" s="362"/>
      <c r="K399" s="362"/>
      <c r="L399" s="362"/>
      <c r="M399" s="362"/>
      <c r="N399" s="362"/>
      <c r="O399" s="362"/>
      <c r="P399" s="362"/>
      <c r="Q399" s="362"/>
      <c r="R399" s="362"/>
      <c r="S399" s="362"/>
      <c r="T399" s="362"/>
      <c r="U399" s="362"/>
      <c r="V399" s="362"/>
      <c r="W399" s="362"/>
      <c r="X399" s="362"/>
      <c r="Y399" s="362"/>
      <c r="Z399" s="362"/>
    </row>
    <row r="400">
      <c r="A400" s="362"/>
      <c r="B400" s="362"/>
      <c r="C400" s="362"/>
      <c r="D400" s="362"/>
      <c r="E400" s="362"/>
      <c r="F400" s="362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  <c r="W400" s="362"/>
      <c r="X400" s="362"/>
      <c r="Y400" s="362"/>
      <c r="Z400" s="362"/>
    </row>
    <row r="401">
      <c r="A401" s="362"/>
      <c r="B401" s="362"/>
      <c r="C401" s="362"/>
      <c r="D401" s="362"/>
      <c r="E401" s="362"/>
      <c r="F401" s="362"/>
      <c r="G401" s="362"/>
      <c r="H401" s="362"/>
      <c r="I401" s="362"/>
      <c r="J401" s="362"/>
      <c r="K401" s="362"/>
      <c r="L401" s="362"/>
      <c r="M401" s="362"/>
      <c r="N401" s="362"/>
      <c r="O401" s="362"/>
      <c r="P401" s="362"/>
      <c r="Q401" s="362"/>
      <c r="R401" s="362"/>
      <c r="S401" s="362"/>
      <c r="T401" s="362"/>
      <c r="U401" s="362"/>
      <c r="V401" s="362"/>
      <c r="W401" s="362"/>
      <c r="X401" s="362"/>
      <c r="Y401" s="362"/>
      <c r="Z401" s="362"/>
    </row>
    <row r="402">
      <c r="A402" s="362"/>
      <c r="B402" s="362"/>
      <c r="C402" s="362"/>
      <c r="D402" s="362"/>
      <c r="E402" s="362"/>
      <c r="F402" s="362"/>
      <c r="G402" s="362"/>
      <c r="H402" s="362"/>
      <c r="I402" s="362"/>
      <c r="J402" s="362"/>
      <c r="K402" s="362"/>
      <c r="L402" s="362"/>
      <c r="M402" s="362"/>
      <c r="N402" s="362"/>
      <c r="O402" s="362"/>
      <c r="P402" s="362"/>
      <c r="Q402" s="362"/>
      <c r="R402" s="362"/>
      <c r="S402" s="362"/>
      <c r="T402" s="362"/>
      <c r="U402" s="362"/>
      <c r="V402" s="362"/>
      <c r="W402" s="362"/>
      <c r="X402" s="362"/>
      <c r="Y402" s="362"/>
      <c r="Z402" s="362"/>
    </row>
    <row r="403">
      <c r="A403" s="362"/>
      <c r="B403" s="362"/>
      <c r="C403" s="362"/>
      <c r="D403" s="362"/>
      <c r="E403" s="362"/>
      <c r="F403" s="362"/>
      <c r="G403" s="362"/>
      <c r="H403" s="362"/>
      <c r="I403" s="362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  <c r="W403" s="362"/>
      <c r="X403" s="362"/>
      <c r="Y403" s="362"/>
      <c r="Z403" s="362"/>
    </row>
    <row r="404">
      <c r="A404" s="362"/>
      <c r="B404" s="362"/>
      <c r="C404" s="362"/>
      <c r="D404" s="362"/>
      <c r="E404" s="362"/>
      <c r="F404" s="362"/>
      <c r="G404" s="362"/>
      <c r="H404" s="362"/>
      <c r="I404" s="362"/>
      <c r="J404" s="362"/>
      <c r="K404" s="362"/>
      <c r="L404" s="362"/>
      <c r="M404" s="362"/>
      <c r="N404" s="362"/>
      <c r="O404" s="362"/>
      <c r="P404" s="362"/>
      <c r="Q404" s="362"/>
      <c r="R404" s="362"/>
      <c r="S404" s="362"/>
      <c r="T404" s="362"/>
      <c r="U404" s="362"/>
      <c r="V404" s="362"/>
      <c r="W404" s="362"/>
      <c r="X404" s="362"/>
      <c r="Y404" s="362"/>
      <c r="Z404" s="362"/>
    </row>
    <row r="405">
      <c r="A405" s="362"/>
      <c r="B405" s="362"/>
      <c r="C405" s="362"/>
      <c r="D405" s="362"/>
      <c r="E405" s="362"/>
      <c r="F405" s="362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2"/>
      <c r="V405" s="362"/>
      <c r="W405" s="362"/>
      <c r="X405" s="362"/>
      <c r="Y405" s="362"/>
      <c r="Z405" s="362"/>
    </row>
    <row r="406">
      <c r="A406" s="362"/>
      <c r="B406" s="362"/>
      <c r="C406" s="362"/>
      <c r="D406" s="362"/>
      <c r="E406" s="362"/>
      <c r="F406" s="362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  <c r="U406" s="362"/>
      <c r="V406" s="362"/>
      <c r="W406" s="362"/>
      <c r="X406" s="362"/>
      <c r="Y406" s="362"/>
      <c r="Z406" s="362"/>
    </row>
    <row r="407">
      <c r="A407" s="362"/>
      <c r="B407" s="362"/>
      <c r="C407" s="362"/>
      <c r="D407" s="362"/>
      <c r="E407" s="362"/>
      <c r="F407" s="362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2"/>
      <c r="V407" s="362"/>
      <c r="W407" s="362"/>
      <c r="X407" s="362"/>
      <c r="Y407" s="362"/>
      <c r="Z407" s="362"/>
    </row>
    <row r="408">
      <c r="A408" s="362"/>
      <c r="B408" s="362"/>
      <c r="C408" s="362"/>
      <c r="D408" s="362"/>
      <c r="E408" s="362"/>
      <c r="F408" s="362"/>
      <c r="G408" s="362"/>
      <c r="H408" s="362"/>
      <c r="I408" s="362"/>
      <c r="J408" s="362"/>
      <c r="K408" s="362"/>
      <c r="L408" s="362"/>
      <c r="M408" s="362"/>
      <c r="N408" s="362"/>
      <c r="O408" s="362"/>
      <c r="P408" s="362"/>
      <c r="Q408" s="362"/>
      <c r="R408" s="362"/>
      <c r="S408" s="362"/>
      <c r="T408" s="362"/>
      <c r="U408" s="362"/>
      <c r="V408" s="362"/>
      <c r="W408" s="362"/>
      <c r="X408" s="362"/>
      <c r="Y408" s="362"/>
      <c r="Z408" s="362"/>
    </row>
    <row r="409">
      <c r="A409" s="362"/>
      <c r="B409" s="362"/>
      <c r="C409" s="362"/>
      <c r="D409" s="362"/>
      <c r="E409" s="362"/>
      <c r="F409" s="362"/>
      <c r="G409" s="362"/>
      <c r="H409" s="362"/>
      <c r="I409" s="362"/>
      <c r="J409" s="362"/>
      <c r="K409" s="362"/>
      <c r="L409" s="362"/>
      <c r="M409" s="362"/>
      <c r="N409" s="362"/>
      <c r="O409" s="362"/>
      <c r="P409" s="362"/>
      <c r="Q409" s="362"/>
      <c r="R409" s="362"/>
      <c r="S409" s="362"/>
      <c r="T409" s="362"/>
      <c r="U409" s="362"/>
      <c r="V409" s="362"/>
      <c r="W409" s="362"/>
      <c r="X409" s="362"/>
      <c r="Y409" s="362"/>
      <c r="Z409" s="362"/>
    </row>
    <row r="410">
      <c r="A410" s="362"/>
      <c r="B410" s="362"/>
      <c r="C410" s="362"/>
      <c r="D410" s="362"/>
      <c r="E410" s="362"/>
      <c r="F410" s="362"/>
      <c r="G410" s="362"/>
      <c r="H410" s="362"/>
      <c r="I410" s="362"/>
      <c r="J410" s="362"/>
      <c r="K410" s="362"/>
      <c r="L410" s="362"/>
      <c r="M410" s="362"/>
      <c r="N410" s="362"/>
      <c r="O410" s="362"/>
      <c r="P410" s="362"/>
      <c r="Q410" s="362"/>
      <c r="R410" s="362"/>
      <c r="S410" s="362"/>
      <c r="T410" s="362"/>
      <c r="U410" s="362"/>
      <c r="V410" s="362"/>
      <c r="W410" s="362"/>
      <c r="X410" s="362"/>
      <c r="Y410" s="362"/>
      <c r="Z410" s="362"/>
    </row>
    <row r="411">
      <c r="A411" s="362"/>
      <c r="B411" s="362"/>
      <c r="C411" s="362"/>
      <c r="D411" s="362"/>
      <c r="E411" s="362"/>
      <c r="F411" s="362"/>
      <c r="G411" s="362"/>
      <c r="H411" s="362"/>
      <c r="I411" s="362"/>
      <c r="J411" s="362"/>
      <c r="K411" s="362"/>
      <c r="L411" s="362"/>
      <c r="M411" s="362"/>
      <c r="N411" s="362"/>
      <c r="O411" s="362"/>
      <c r="P411" s="362"/>
      <c r="Q411" s="362"/>
      <c r="R411" s="362"/>
      <c r="S411" s="362"/>
      <c r="T411" s="362"/>
      <c r="U411" s="362"/>
      <c r="V411" s="362"/>
      <c r="W411" s="362"/>
      <c r="X411" s="362"/>
      <c r="Y411" s="362"/>
      <c r="Z411" s="362"/>
    </row>
    <row r="412">
      <c r="A412" s="362"/>
      <c r="B412" s="362"/>
      <c r="C412" s="362"/>
      <c r="D412" s="362"/>
      <c r="E412" s="362"/>
      <c r="F412" s="362"/>
      <c r="G412" s="362"/>
      <c r="H412" s="362"/>
      <c r="I412" s="362"/>
      <c r="J412" s="362"/>
      <c r="K412" s="362"/>
      <c r="L412" s="362"/>
      <c r="M412" s="362"/>
      <c r="N412" s="362"/>
      <c r="O412" s="362"/>
      <c r="P412" s="362"/>
      <c r="Q412" s="362"/>
      <c r="R412" s="362"/>
      <c r="S412" s="362"/>
      <c r="T412" s="362"/>
      <c r="U412" s="362"/>
      <c r="V412" s="362"/>
      <c r="W412" s="362"/>
      <c r="X412" s="362"/>
      <c r="Y412" s="362"/>
      <c r="Z412" s="362"/>
    </row>
    <row r="413">
      <c r="A413" s="362"/>
      <c r="B413" s="362"/>
      <c r="C413" s="362"/>
      <c r="D413" s="362"/>
      <c r="E413" s="362"/>
      <c r="F413" s="362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2"/>
      <c r="V413" s="362"/>
      <c r="W413" s="362"/>
      <c r="X413" s="362"/>
      <c r="Y413" s="362"/>
      <c r="Z413" s="362"/>
    </row>
    <row r="414">
      <c r="A414" s="362"/>
      <c r="B414" s="362"/>
      <c r="C414" s="362"/>
      <c r="D414" s="362"/>
      <c r="E414" s="362"/>
      <c r="F414" s="362"/>
      <c r="G414" s="362"/>
      <c r="H414" s="362"/>
      <c r="I414" s="362"/>
      <c r="J414" s="362"/>
      <c r="K414" s="362"/>
      <c r="L414" s="362"/>
      <c r="M414" s="362"/>
      <c r="N414" s="362"/>
      <c r="O414" s="362"/>
      <c r="P414" s="362"/>
      <c r="Q414" s="362"/>
      <c r="R414" s="362"/>
      <c r="S414" s="362"/>
      <c r="T414" s="362"/>
      <c r="U414" s="362"/>
      <c r="V414" s="362"/>
      <c r="W414" s="362"/>
      <c r="X414" s="362"/>
      <c r="Y414" s="362"/>
      <c r="Z414" s="362"/>
    </row>
    <row r="415">
      <c r="A415" s="362"/>
      <c r="B415" s="362"/>
      <c r="C415" s="362"/>
      <c r="D415" s="362"/>
      <c r="E415" s="362"/>
      <c r="F415" s="362"/>
      <c r="G415" s="362"/>
      <c r="H415" s="362"/>
      <c r="I415" s="362"/>
      <c r="J415" s="362"/>
      <c r="K415" s="362"/>
      <c r="L415" s="362"/>
      <c r="M415" s="362"/>
      <c r="N415" s="362"/>
      <c r="O415" s="362"/>
      <c r="P415" s="362"/>
      <c r="Q415" s="362"/>
      <c r="R415" s="362"/>
      <c r="S415" s="362"/>
      <c r="T415" s="362"/>
      <c r="U415" s="362"/>
      <c r="V415" s="362"/>
      <c r="W415" s="362"/>
      <c r="X415" s="362"/>
      <c r="Y415" s="362"/>
      <c r="Z415" s="362"/>
    </row>
    <row r="416">
      <c r="A416" s="362"/>
      <c r="B416" s="362"/>
      <c r="C416" s="362"/>
      <c r="D416" s="362"/>
      <c r="E416" s="362"/>
      <c r="F416" s="362"/>
      <c r="G416" s="362"/>
      <c r="H416" s="362"/>
      <c r="I416" s="362"/>
      <c r="J416" s="362"/>
      <c r="K416" s="362"/>
      <c r="L416" s="362"/>
      <c r="M416" s="362"/>
      <c r="N416" s="362"/>
      <c r="O416" s="362"/>
      <c r="P416" s="362"/>
      <c r="Q416" s="362"/>
      <c r="R416" s="362"/>
      <c r="S416" s="362"/>
      <c r="T416" s="362"/>
      <c r="U416" s="362"/>
      <c r="V416" s="362"/>
      <c r="W416" s="362"/>
      <c r="X416" s="362"/>
      <c r="Y416" s="362"/>
      <c r="Z416" s="362"/>
    </row>
    <row r="417">
      <c r="A417" s="362"/>
      <c r="B417" s="362"/>
      <c r="C417" s="362"/>
      <c r="D417" s="362"/>
      <c r="E417" s="362"/>
      <c r="F417" s="362"/>
      <c r="G417" s="362"/>
      <c r="H417" s="362"/>
      <c r="I417" s="362"/>
      <c r="J417" s="362"/>
      <c r="K417" s="362"/>
      <c r="L417" s="362"/>
      <c r="M417" s="362"/>
      <c r="N417" s="362"/>
      <c r="O417" s="362"/>
      <c r="P417" s="362"/>
      <c r="Q417" s="362"/>
      <c r="R417" s="362"/>
      <c r="S417" s="362"/>
      <c r="T417" s="362"/>
      <c r="U417" s="362"/>
      <c r="V417" s="362"/>
      <c r="W417" s="362"/>
      <c r="X417" s="362"/>
      <c r="Y417" s="362"/>
      <c r="Z417" s="362"/>
    </row>
    <row r="418">
      <c r="A418" s="362"/>
      <c r="B418" s="362"/>
      <c r="C418" s="362"/>
      <c r="D418" s="362"/>
      <c r="E418" s="362"/>
      <c r="F418" s="362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2"/>
      <c r="V418" s="362"/>
      <c r="W418" s="362"/>
      <c r="X418" s="362"/>
      <c r="Y418" s="362"/>
      <c r="Z418" s="362"/>
    </row>
    <row r="419">
      <c r="A419" s="362"/>
      <c r="B419" s="362"/>
      <c r="C419" s="362"/>
      <c r="D419" s="362"/>
      <c r="E419" s="362"/>
      <c r="F419" s="362"/>
      <c r="G419" s="362"/>
      <c r="H419" s="362"/>
      <c r="I419" s="362"/>
      <c r="J419" s="362"/>
      <c r="K419" s="362"/>
      <c r="L419" s="362"/>
      <c r="M419" s="362"/>
      <c r="N419" s="362"/>
      <c r="O419" s="362"/>
      <c r="P419" s="362"/>
      <c r="Q419" s="362"/>
      <c r="R419" s="362"/>
      <c r="S419" s="362"/>
      <c r="T419" s="362"/>
      <c r="U419" s="362"/>
      <c r="V419" s="362"/>
      <c r="W419" s="362"/>
      <c r="X419" s="362"/>
      <c r="Y419" s="362"/>
      <c r="Z419" s="362"/>
    </row>
    <row r="420">
      <c r="A420" s="362"/>
      <c r="B420" s="362"/>
      <c r="C420" s="362"/>
      <c r="D420" s="362"/>
      <c r="E420" s="362"/>
      <c r="F420" s="362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2"/>
      <c r="V420" s="362"/>
      <c r="W420" s="362"/>
      <c r="X420" s="362"/>
      <c r="Y420" s="362"/>
      <c r="Z420" s="362"/>
    </row>
    <row r="421">
      <c r="A421" s="362"/>
      <c r="B421" s="362"/>
      <c r="C421" s="362"/>
      <c r="D421" s="362"/>
      <c r="E421" s="362"/>
      <c r="F421" s="362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  <c r="S421" s="362"/>
      <c r="T421" s="362"/>
      <c r="U421" s="362"/>
      <c r="V421" s="362"/>
      <c r="W421" s="362"/>
      <c r="X421" s="362"/>
      <c r="Y421" s="362"/>
      <c r="Z421" s="362"/>
    </row>
    <row r="422">
      <c r="A422" s="362"/>
      <c r="B422" s="362"/>
      <c r="C422" s="362"/>
      <c r="D422" s="362"/>
      <c r="E422" s="362"/>
      <c r="F422" s="362"/>
      <c r="G422" s="362"/>
      <c r="H422" s="362"/>
      <c r="I422" s="362"/>
      <c r="J422" s="362"/>
      <c r="K422" s="362"/>
      <c r="L422" s="362"/>
      <c r="M422" s="362"/>
      <c r="N422" s="362"/>
      <c r="O422" s="362"/>
      <c r="P422" s="362"/>
      <c r="Q422" s="362"/>
      <c r="R422" s="362"/>
      <c r="S422" s="362"/>
      <c r="T422" s="362"/>
      <c r="U422" s="362"/>
      <c r="V422" s="362"/>
      <c r="W422" s="362"/>
      <c r="X422" s="362"/>
      <c r="Y422" s="362"/>
      <c r="Z422" s="362"/>
    </row>
    <row r="423">
      <c r="A423" s="362"/>
      <c r="B423" s="362"/>
      <c r="C423" s="362"/>
      <c r="D423" s="362"/>
      <c r="E423" s="362"/>
      <c r="F423" s="362"/>
      <c r="G423" s="362"/>
      <c r="H423" s="362"/>
      <c r="I423" s="362"/>
      <c r="J423" s="362"/>
      <c r="K423" s="362"/>
      <c r="L423" s="362"/>
      <c r="M423" s="362"/>
      <c r="N423" s="362"/>
      <c r="O423" s="362"/>
      <c r="P423" s="362"/>
      <c r="Q423" s="362"/>
      <c r="R423" s="362"/>
      <c r="S423" s="362"/>
      <c r="T423" s="362"/>
      <c r="U423" s="362"/>
      <c r="V423" s="362"/>
      <c r="W423" s="362"/>
      <c r="X423" s="362"/>
      <c r="Y423" s="362"/>
      <c r="Z423" s="362"/>
    </row>
    <row r="424">
      <c r="A424" s="362"/>
      <c r="B424" s="362"/>
      <c r="C424" s="362"/>
      <c r="D424" s="362"/>
      <c r="E424" s="362"/>
      <c r="F424" s="362"/>
      <c r="G424" s="362"/>
      <c r="H424" s="362"/>
      <c r="I424" s="362"/>
      <c r="J424" s="362"/>
      <c r="K424" s="362"/>
      <c r="L424" s="362"/>
      <c r="M424" s="362"/>
      <c r="N424" s="362"/>
      <c r="O424" s="362"/>
      <c r="P424" s="362"/>
      <c r="Q424" s="362"/>
      <c r="R424" s="362"/>
      <c r="S424" s="362"/>
      <c r="T424" s="362"/>
      <c r="U424" s="362"/>
      <c r="V424" s="362"/>
      <c r="W424" s="362"/>
      <c r="X424" s="362"/>
      <c r="Y424" s="362"/>
      <c r="Z424" s="362"/>
    </row>
    <row r="425">
      <c r="A425" s="362"/>
      <c r="B425" s="362"/>
      <c r="C425" s="362"/>
      <c r="D425" s="362"/>
      <c r="E425" s="362"/>
      <c r="F425" s="362"/>
      <c r="G425" s="362"/>
      <c r="H425" s="362"/>
      <c r="I425" s="362"/>
      <c r="J425" s="362"/>
      <c r="K425" s="362"/>
      <c r="L425" s="362"/>
      <c r="M425" s="362"/>
      <c r="N425" s="362"/>
      <c r="O425" s="362"/>
      <c r="P425" s="362"/>
      <c r="Q425" s="362"/>
      <c r="R425" s="362"/>
      <c r="S425" s="362"/>
      <c r="T425" s="362"/>
      <c r="U425" s="362"/>
      <c r="V425" s="362"/>
      <c r="W425" s="362"/>
      <c r="X425" s="362"/>
      <c r="Y425" s="362"/>
      <c r="Z425" s="362"/>
    </row>
    <row r="426">
      <c r="A426" s="362"/>
      <c r="B426" s="362"/>
      <c r="C426" s="362"/>
      <c r="D426" s="362"/>
      <c r="E426" s="362"/>
      <c r="F426" s="362"/>
      <c r="G426" s="362"/>
      <c r="H426" s="362"/>
      <c r="I426" s="362"/>
      <c r="J426" s="362"/>
      <c r="K426" s="362"/>
      <c r="L426" s="362"/>
      <c r="M426" s="362"/>
      <c r="N426" s="362"/>
      <c r="O426" s="362"/>
      <c r="P426" s="362"/>
      <c r="Q426" s="362"/>
      <c r="R426" s="362"/>
      <c r="S426" s="362"/>
      <c r="T426" s="362"/>
      <c r="U426" s="362"/>
      <c r="V426" s="362"/>
      <c r="W426" s="362"/>
      <c r="X426" s="362"/>
      <c r="Y426" s="362"/>
      <c r="Z426" s="362"/>
    </row>
    <row r="427">
      <c r="A427" s="362"/>
      <c r="B427" s="362"/>
      <c r="C427" s="362"/>
      <c r="D427" s="362"/>
      <c r="E427" s="362"/>
      <c r="F427" s="362"/>
      <c r="G427" s="362"/>
      <c r="H427" s="362"/>
      <c r="I427" s="362"/>
      <c r="J427" s="362"/>
      <c r="K427" s="362"/>
      <c r="L427" s="362"/>
      <c r="M427" s="362"/>
      <c r="N427" s="362"/>
      <c r="O427" s="362"/>
      <c r="P427" s="362"/>
      <c r="Q427" s="362"/>
      <c r="R427" s="362"/>
      <c r="S427" s="362"/>
      <c r="T427" s="362"/>
      <c r="U427" s="362"/>
      <c r="V427" s="362"/>
      <c r="W427" s="362"/>
      <c r="X427" s="362"/>
      <c r="Y427" s="362"/>
      <c r="Z427" s="362"/>
    </row>
    <row r="428">
      <c r="A428" s="362"/>
      <c r="B428" s="362"/>
      <c r="C428" s="362"/>
      <c r="D428" s="362"/>
      <c r="E428" s="362"/>
      <c r="F428" s="362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  <c r="R428" s="362"/>
      <c r="S428" s="362"/>
      <c r="T428" s="362"/>
      <c r="U428" s="362"/>
      <c r="V428" s="362"/>
      <c r="W428" s="362"/>
      <c r="X428" s="362"/>
      <c r="Y428" s="362"/>
      <c r="Z428" s="362"/>
    </row>
    <row r="429">
      <c r="A429" s="362"/>
      <c r="B429" s="362"/>
      <c r="C429" s="362"/>
      <c r="D429" s="362"/>
      <c r="E429" s="362"/>
      <c r="F429" s="362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  <c r="W429" s="362"/>
      <c r="X429" s="362"/>
      <c r="Y429" s="362"/>
      <c r="Z429" s="362"/>
    </row>
    <row r="430">
      <c r="A430" s="362"/>
      <c r="B430" s="362"/>
      <c r="C430" s="362"/>
      <c r="D430" s="362"/>
      <c r="E430" s="362"/>
      <c r="F430" s="362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  <c r="W430" s="362"/>
      <c r="X430" s="362"/>
      <c r="Y430" s="362"/>
      <c r="Z430" s="362"/>
    </row>
    <row r="431">
      <c r="A431" s="362"/>
      <c r="B431" s="362"/>
      <c r="C431" s="362"/>
      <c r="D431" s="362"/>
      <c r="E431" s="362"/>
      <c r="F431" s="362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2"/>
      <c r="V431" s="362"/>
      <c r="W431" s="362"/>
      <c r="X431" s="362"/>
      <c r="Y431" s="362"/>
      <c r="Z431" s="362"/>
    </row>
    <row r="432">
      <c r="A432" s="362"/>
      <c r="B432" s="362"/>
      <c r="C432" s="362"/>
      <c r="D432" s="362"/>
      <c r="E432" s="362"/>
      <c r="F432" s="362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  <c r="R432" s="362"/>
      <c r="S432" s="362"/>
      <c r="T432" s="362"/>
      <c r="U432" s="362"/>
      <c r="V432" s="362"/>
      <c r="W432" s="362"/>
      <c r="X432" s="362"/>
      <c r="Y432" s="362"/>
      <c r="Z432" s="362"/>
    </row>
    <row r="433">
      <c r="A433" s="362"/>
      <c r="B433" s="362"/>
      <c r="C433" s="362"/>
      <c r="D433" s="362"/>
      <c r="E433" s="362"/>
      <c r="F433" s="362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  <c r="R433" s="362"/>
      <c r="S433" s="362"/>
      <c r="T433" s="362"/>
      <c r="U433" s="362"/>
      <c r="V433" s="362"/>
      <c r="W433" s="362"/>
      <c r="X433" s="362"/>
      <c r="Y433" s="362"/>
      <c r="Z433" s="362"/>
    </row>
    <row r="434">
      <c r="A434" s="362"/>
      <c r="B434" s="362"/>
      <c r="C434" s="362"/>
      <c r="D434" s="362"/>
      <c r="E434" s="362"/>
      <c r="F434" s="362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  <c r="R434" s="362"/>
      <c r="S434" s="362"/>
      <c r="T434" s="362"/>
      <c r="U434" s="362"/>
      <c r="V434" s="362"/>
      <c r="W434" s="362"/>
      <c r="X434" s="362"/>
      <c r="Y434" s="362"/>
      <c r="Z434" s="362"/>
    </row>
    <row r="435">
      <c r="A435" s="362"/>
      <c r="B435" s="362"/>
      <c r="C435" s="362"/>
      <c r="D435" s="362"/>
      <c r="E435" s="362"/>
      <c r="F435" s="362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  <c r="R435" s="362"/>
      <c r="S435" s="362"/>
      <c r="T435" s="362"/>
      <c r="U435" s="362"/>
      <c r="V435" s="362"/>
      <c r="W435" s="362"/>
      <c r="X435" s="362"/>
      <c r="Y435" s="362"/>
      <c r="Z435" s="362"/>
    </row>
    <row r="436">
      <c r="A436" s="362"/>
      <c r="B436" s="362"/>
      <c r="C436" s="362"/>
      <c r="D436" s="362"/>
      <c r="E436" s="362"/>
      <c r="F436" s="362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  <c r="R436" s="362"/>
      <c r="S436" s="362"/>
      <c r="T436" s="362"/>
      <c r="U436" s="362"/>
      <c r="V436" s="362"/>
      <c r="W436" s="362"/>
      <c r="X436" s="362"/>
      <c r="Y436" s="362"/>
      <c r="Z436" s="362"/>
    </row>
    <row r="437">
      <c r="A437" s="362"/>
      <c r="B437" s="362"/>
      <c r="C437" s="362"/>
      <c r="D437" s="362"/>
      <c r="E437" s="362"/>
      <c r="F437" s="362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  <c r="S437" s="362"/>
      <c r="T437" s="362"/>
      <c r="U437" s="362"/>
      <c r="V437" s="362"/>
      <c r="W437" s="362"/>
      <c r="X437" s="362"/>
      <c r="Y437" s="362"/>
      <c r="Z437" s="362"/>
    </row>
    <row r="438">
      <c r="A438" s="362"/>
      <c r="B438" s="362"/>
      <c r="C438" s="362"/>
      <c r="D438" s="362"/>
      <c r="E438" s="362"/>
      <c r="F438" s="362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  <c r="S438" s="362"/>
      <c r="T438" s="362"/>
      <c r="U438" s="362"/>
      <c r="V438" s="362"/>
      <c r="W438" s="362"/>
      <c r="X438" s="362"/>
      <c r="Y438" s="362"/>
      <c r="Z438" s="362"/>
    </row>
    <row r="439">
      <c r="A439" s="362"/>
      <c r="B439" s="362"/>
      <c r="C439" s="362"/>
      <c r="D439" s="362"/>
      <c r="E439" s="362"/>
      <c r="F439" s="362"/>
      <c r="G439" s="362"/>
      <c r="H439" s="362"/>
      <c r="I439" s="362"/>
      <c r="J439" s="362"/>
      <c r="K439" s="362"/>
      <c r="L439" s="362"/>
      <c r="M439" s="362"/>
      <c r="N439" s="362"/>
      <c r="O439" s="362"/>
      <c r="P439" s="362"/>
      <c r="Q439" s="362"/>
      <c r="R439" s="362"/>
      <c r="S439" s="362"/>
      <c r="T439" s="362"/>
      <c r="U439" s="362"/>
      <c r="V439" s="362"/>
      <c r="W439" s="362"/>
      <c r="X439" s="362"/>
      <c r="Y439" s="362"/>
      <c r="Z439" s="362"/>
    </row>
    <row r="440">
      <c r="A440" s="362"/>
      <c r="B440" s="362"/>
      <c r="C440" s="362"/>
      <c r="D440" s="362"/>
      <c r="E440" s="362"/>
      <c r="F440" s="362"/>
      <c r="G440" s="362"/>
      <c r="H440" s="362"/>
      <c r="I440" s="362"/>
      <c r="J440" s="362"/>
      <c r="K440" s="362"/>
      <c r="L440" s="362"/>
      <c r="M440" s="362"/>
      <c r="N440" s="362"/>
      <c r="O440" s="362"/>
      <c r="P440" s="362"/>
      <c r="Q440" s="362"/>
      <c r="R440" s="362"/>
      <c r="S440" s="362"/>
      <c r="T440" s="362"/>
      <c r="U440" s="362"/>
      <c r="V440" s="362"/>
      <c r="W440" s="362"/>
      <c r="X440" s="362"/>
      <c r="Y440" s="362"/>
      <c r="Z440" s="362"/>
    </row>
    <row r="441">
      <c r="A441" s="362"/>
      <c r="B441" s="362"/>
      <c r="C441" s="362"/>
      <c r="D441" s="362"/>
      <c r="E441" s="362"/>
      <c r="F441" s="362"/>
      <c r="G441" s="362"/>
      <c r="H441" s="362"/>
      <c r="I441" s="362"/>
      <c r="J441" s="362"/>
      <c r="K441" s="362"/>
      <c r="L441" s="362"/>
      <c r="M441" s="362"/>
      <c r="N441" s="362"/>
      <c r="O441" s="362"/>
      <c r="P441" s="362"/>
      <c r="Q441" s="362"/>
      <c r="R441" s="362"/>
      <c r="S441" s="362"/>
      <c r="T441" s="362"/>
      <c r="U441" s="362"/>
      <c r="V441" s="362"/>
      <c r="W441" s="362"/>
      <c r="X441" s="362"/>
      <c r="Y441" s="362"/>
      <c r="Z441" s="362"/>
    </row>
    <row r="442">
      <c r="A442" s="362"/>
      <c r="B442" s="362"/>
      <c r="C442" s="362"/>
      <c r="D442" s="362"/>
      <c r="E442" s="362"/>
      <c r="F442" s="362"/>
      <c r="G442" s="362"/>
      <c r="H442" s="362"/>
      <c r="I442" s="362"/>
      <c r="J442" s="362"/>
      <c r="K442" s="362"/>
      <c r="L442" s="362"/>
      <c r="M442" s="362"/>
      <c r="N442" s="362"/>
      <c r="O442" s="362"/>
      <c r="P442" s="362"/>
      <c r="Q442" s="362"/>
      <c r="R442" s="362"/>
      <c r="S442" s="362"/>
      <c r="T442" s="362"/>
      <c r="U442" s="362"/>
      <c r="V442" s="362"/>
      <c r="W442" s="362"/>
      <c r="X442" s="362"/>
      <c r="Y442" s="362"/>
      <c r="Z442" s="362"/>
    </row>
    <row r="443">
      <c r="A443" s="362"/>
      <c r="B443" s="362"/>
      <c r="C443" s="362"/>
      <c r="D443" s="362"/>
      <c r="E443" s="362"/>
      <c r="F443" s="362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  <c r="W443" s="362"/>
      <c r="X443" s="362"/>
      <c r="Y443" s="362"/>
      <c r="Z443" s="362"/>
    </row>
    <row r="444">
      <c r="A444" s="362"/>
      <c r="B444" s="362"/>
      <c r="C444" s="362"/>
      <c r="D444" s="362"/>
      <c r="E444" s="362"/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  <c r="Y444" s="362"/>
      <c r="Z444" s="362"/>
    </row>
    <row r="445">
      <c r="A445" s="362"/>
      <c r="B445" s="362"/>
      <c r="C445" s="362"/>
      <c r="D445" s="362"/>
      <c r="E445" s="362"/>
      <c r="F445" s="362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  <c r="S445" s="362"/>
      <c r="T445" s="362"/>
      <c r="U445" s="362"/>
      <c r="V445" s="362"/>
      <c r="W445" s="362"/>
      <c r="X445" s="362"/>
      <c r="Y445" s="362"/>
      <c r="Z445" s="362"/>
    </row>
    <row r="446">
      <c r="A446" s="362"/>
      <c r="B446" s="362"/>
      <c r="C446" s="362"/>
      <c r="D446" s="362"/>
      <c r="E446" s="362"/>
      <c r="F446" s="362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  <c r="S446" s="362"/>
      <c r="T446" s="362"/>
      <c r="U446" s="362"/>
      <c r="V446" s="362"/>
      <c r="W446" s="362"/>
      <c r="X446" s="362"/>
      <c r="Y446" s="362"/>
      <c r="Z446" s="362"/>
    </row>
    <row r="447">
      <c r="A447" s="362"/>
      <c r="B447" s="362"/>
      <c r="C447" s="362"/>
      <c r="D447" s="362"/>
      <c r="E447" s="362"/>
      <c r="F447" s="362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2"/>
      <c r="V447" s="362"/>
      <c r="W447" s="362"/>
      <c r="X447" s="362"/>
      <c r="Y447" s="362"/>
      <c r="Z447" s="362"/>
    </row>
    <row r="448">
      <c r="A448" s="362"/>
      <c r="B448" s="362"/>
      <c r="C448" s="362"/>
      <c r="D448" s="362"/>
      <c r="E448" s="362"/>
      <c r="F448" s="362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  <c r="S448" s="362"/>
      <c r="T448" s="362"/>
      <c r="U448" s="362"/>
      <c r="V448" s="362"/>
      <c r="W448" s="362"/>
      <c r="X448" s="362"/>
      <c r="Y448" s="362"/>
      <c r="Z448" s="362"/>
    </row>
    <row r="449">
      <c r="A449" s="362"/>
      <c r="B449" s="362"/>
      <c r="C449" s="362"/>
      <c r="D449" s="362"/>
      <c r="E449" s="362"/>
      <c r="F449" s="362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  <c r="S449" s="362"/>
      <c r="T449" s="362"/>
      <c r="U449" s="362"/>
      <c r="V449" s="362"/>
      <c r="W449" s="362"/>
      <c r="X449" s="362"/>
      <c r="Y449" s="362"/>
      <c r="Z449" s="362"/>
    </row>
    <row r="450">
      <c r="A450" s="362"/>
      <c r="B450" s="362"/>
      <c r="C450" s="362"/>
      <c r="D450" s="362"/>
      <c r="E450" s="362"/>
      <c r="F450" s="362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  <c r="S450" s="362"/>
      <c r="T450" s="362"/>
      <c r="U450" s="362"/>
      <c r="V450" s="362"/>
      <c r="W450" s="362"/>
      <c r="X450" s="362"/>
      <c r="Y450" s="362"/>
      <c r="Z450" s="362"/>
    </row>
    <row r="451">
      <c r="A451" s="362"/>
      <c r="B451" s="362"/>
      <c r="C451" s="362"/>
      <c r="D451" s="362"/>
      <c r="E451" s="362"/>
      <c r="F451" s="362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  <c r="S451" s="362"/>
      <c r="T451" s="362"/>
      <c r="U451" s="362"/>
      <c r="V451" s="362"/>
      <c r="W451" s="362"/>
      <c r="X451" s="362"/>
      <c r="Y451" s="362"/>
      <c r="Z451" s="362"/>
    </row>
    <row r="452">
      <c r="A452" s="362"/>
      <c r="B452" s="362"/>
      <c r="C452" s="362"/>
      <c r="D452" s="362"/>
      <c r="E452" s="362"/>
      <c r="F452" s="362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  <c r="S452" s="362"/>
      <c r="T452" s="362"/>
      <c r="U452" s="362"/>
      <c r="V452" s="362"/>
      <c r="W452" s="362"/>
      <c r="X452" s="362"/>
      <c r="Y452" s="362"/>
      <c r="Z452" s="362"/>
    </row>
    <row r="453">
      <c r="A453" s="362"/>
      <c r="B453" s="362"/>
      <c r="C453" s="362"/>
      <c r="D453" s="362"/>
      <c r="E453" s="362"/>
      <c r="F453" s="362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  <c r="S453" s="362"/>
      <c r="T453" s="362"/>
      <c r="U453" s="362"/>
      <c r="V453" s="362"/>
      <c r="W453" s="362"/>
      <c r="X453" s="362"/>
      <c r="Y453" s="362"/>
      <c r="Z453" s="362"/>
    </row>
    <row r="454">
      <c r="A454" s="362"/>
      <c r="B454" s="362"/>
      <c r="C454" s="362"/>
      <c r="D454" s="362"/>
      <c r="E454" s="362"/>
      <c r="F454" s="362"/>
      <c r="G454" s="362"/>
      <c r="H454" s="362"/>
      <c r="I454" s="362"/>
      <c r="J454" s="362"/>
      <c r="K454" s="362"/>
      <c r="L454" s="362"/>
      <c r="M454" s="362"/>
      <c r="N454" s="362"/>
      <c r="O454" s="362"/>
      <c r="P454" s="362"/>
      <c r="Q454" s="362"/>
      <c r="R454" s="362"/>
      <c r="S454" s="362"/>
      <c r="T454" s="362"/>
      <c r="U454" s="362"/>
      <c r="V454" s="362"/>
      <c r="W454" s="362"/>
      <c r="X454" s="362"/>
      <c r="Y454" s="362"/>
      <c r="Z454" s="362"/>
    </row>
    <row r="455">
      <c r="A455" s="362"/>
      <c r="B455" s="362"/>
      <c r="C455" s="362"/>
      <c r="D455" s="362"/>
      <c r="E455" s="362"/>
      <c r="F455" s="362"/>
      <c r="G455" s="362"/>
      <c r="H455" s="362"/>
      <c r="I455" s="362"/>
      <c r="J455" s="362"/>
      <c r="K455" s="362"/>
      <c r="L455" s="362"/>
      <c r="M455" s="362"/>
      <c r="N455" s="362"/>
      <c r="O455" s="362"/>
      <c r="P455" s="362"/>
      <c r="Q455" s="362"/>
      <c r="R455" s="362"/>
      <c r="S455" s="362"/>
      <c r="T455" s="362"/>
      <c r="U455" s="362"/>
      <c r="V455" s="362"/>
      <c r="W455" s="362"/>
      <c r="X455" s="362"/>
      <c r="Y455" s="362"/>
      <c r="Z455" s="362"/>
    </row>
    <row r="456">
      <c r="A456" s="362"/>
      <c r="B456" s="362"/>
      <c r="C456" s="362"/>
      <c r="D456" s="362"/>
      <c r="E456" s="362"/>
      <c r="F456" s="362"/>
      <c r="G456" s="362"/>
      <c r="H456" s="362"/>
      <c r="I456" s="362"/>
      <c r="J456" s="362"/>
      <c r="K456" s="362"/>
      <c r="L456" s="362"/>
      <c r="M456" s="362"/>
      <c r="N456" s="362"/>
      <c r="O456" s="362"/>
      <c r="P456" s="362"/>
      <c r="Q456" s="362"/>
      <c r="R456" s="362"/>
      <c r="S456" s="362"/>
      <c r="T456" s="362"/>
      <c r="U456" s="362"/>
      <c r="V456" s="362"/>
      <c r="W456" s="362"/>
      <c r="X456" s="362"/>
      <c r="Y456" s="362"/>
      <c r="Z456" s="362"/>
    </row>
    <row r="457">
      <c r="A457" s="362"/>
      <c r="B457" s="362"/>
      <c r="C457" s="362"/>
      <c r="D457" s="362"/>
      <c r="E457" s="362"/>
      <c r="F457" s="362"/>
      <c r="G457" s="362"/>
      <c r="H457" s="362"/>
      <c r="I457" s="362"/>
      <c r="J457" s="362"/>
      <c r="K457" s="362"/>
      <c r="L457" s="362"/>
      <c r="M457" s="362"/>
      <c r="N457" s="362"/>
      <c r="O457" s="362"/>
      <c r="P457" s="362"/>
      <c r="Q457" s="362"/>
      <c r="R457" s="362"/>
      <c r="S457" s="362"/>
      <c r="T457" s="362"/>
      <c r="U457" s="362"/>
      <c r="V457" s="362"/>
      <c r="W457" s="362"/>
      <c r="X457" s="362"/>
      <c r="Y457" s="362"/>
      <c r="Z457" s="362"/>
    </row>
    <row r="458">
      <c r="A458" s="362"/>
      <c r="B458" s="362"/>
      <c r="C458" s="362"/>
      <c r="D458" s="362"/>
      <c r="E458" s="362"/>
      <c r="F458" s="362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2"/>
      <c r="V458" s="362"/>
      <c r="W458" s="362"/>
      <c r="X458" s="362"/>
      <c r="Y458" s="362"/>
      <c r="Z458" s="362"/>
    </row>
    <row r="459">
      <c r="A459" s="362"/>
      <c r="B459" s="362"/>
      <c r="C459" s="362"/>
      <c r="D459" s="362"/>
      <c r="E459" s="362"/>
      <c r="F459" s="362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  <c r="S459" s="362"/>
      <c r="T459" s="362"/>
      <c r="U459" s="362"/>
      <c r="V459" s="362"/>
      <c r="W459" s="362"/>
      <c r="X459" s="362"/>
      <c r="Y459" s="362"/>
      <c r="Z459" s="362"/>
    </row>
    <row r="460">
      <c r="A460" s="362"/>
      <c r="B460" s="362"/>
      <c r="C460" s="362"/>
      <c r="D460" s="362"/>
      <c r="E460" s="362"/>
      <c r="F460" s="362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  <c r="S460" s="362"/>
      <c r="T460" s="362"/>
      <c r="U460" s="362"/>
      <c r="V460" s="362"/>
      <c r="W460" s="362"/>
      <c r="X460" s="362"/>
      <c r="Y460" s="362"/>
      <c r="Z460" s="362"/>
    </row>
    <row r="461">
      <c r="A461" s="362"/>
      <c r="B461" s="362"/>
      <c r="C461" s="362"/>
      <c r="D461" s="362"/>
      <c r="E461" s="362"/>
      <c r="F461" s="362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  <c r="S461" s="362"/>
      <c r="T461" s="362"/>
      <c r="U461" s="362"/>
      <c r="V461" s="362"/>
      <c r="W461" s="362"/>
      <c r="X461" s="362"/>
      <c r="Y461" s="362"/>
      <c r="Z461" s="362"/>
    </row>
    <row r="462">
      <c r="A462" s="362"/>
      <c r="B462" s="362"/>
      <c r="C462" s="362"/>
      <c r="D462" s="362"/>
      <c r="E462" s="362"/>
      <c r="F462" s="362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  <c r="S462" s="362"/>
      <c r="T462" s="362"/>
      <c r="U462" s="362"/>
      <c r="V462" s="362"/>
      <c r="W462" s="362"/>
      <c r="X462" s="362"/>
      <c r="Y462" s="362"/>
      <c r="Z462" s="362"/>
    </row>
    <row r="463">
      <c r="A463" s="362"/>
      <c r="B463" s="362"/>
      <c r="C463" s="362"/>
      <c r="D463" s="362"/>
      <c r="E463" s="362"/>
      <c r="F463" s="362"/>
      <c r="G463" s="362"/>
      <c r="H463" s="362"/>
      <c r="I463" s="362"/>
      <c r="J463" s="362"/>
      <c r="K463" s="362"/>
      <c r="L463" s="362"/>
      <c r="M463" s="362"/>
      <c r="N463" s="362"/>
      <c r="O463" s="362"/>
      <c r="P463" s="362"/>
      <c r="Q463" s="362"/>
      <c r="R463" s="362"/>
      <c r="S463" s="362"/>
      <c r="T463" s="362"/>
      <c r="U463" s="362"/>
      <c r="V463" s="362"/>
      <c r="W463" s="362"/>
      <c r="X463" s="362"/>
      <c r="Y463" s="362"/>
      <c r="Z463" s="362"/>
    </row>
    <row r="464">
      <c r="A464" s="362"/>
      <c r="B464" s="362"/>
      <c r="C464" s="362"/>
      <c r="D464" s="362"/>
      <c r="E464" s="362"/>
      <c r="F464" s="362"/>
      <c r="G464" s="362"/>
      <c r="H464" s="362"/>
      <c r="I464" s="362"/>
      <c r="J464" s="362"/>
      <c r="K464" s="362"/>
      <c r="L464" s="362"/>
      <c r="M464" s="362"/>
      <c r="N464" s="362"/>
      <c r="O464" s="362"/>
      <c r="P464" s="362"/>
      <c r="Q464" s="362"/>
      <c r="R464" s="362"/>
      <c r="S464" s="362"/>
      <c r="T464" s="362"/>
      <c r="U464" s="362"/>
      <c r="V464" s="362"/>
      <c r="W464" s="362"/>
      <c r="X464" s="362"/>
      <c r="Y464" s="362"/>
      <c r="Z464" s="362"/>
    </row>
    <row r="465">
      <c r="A465" s="362"/>
      <c r="B465" s="362"/>
      <c r="C465" s="362"/>
      <c r="D465" s="362"/>
      <c r="E465" s="362"/>
      <c r="F465" s="362"/>
      <c r="G465" s="362"/>
      <c r="H465" s="362"/>
      <c r="I465" s="362"/>
      <c r="J465" s="362"/>
      <c r="K465" s="362"/>
      <c r="L465" s="362"/>
      <c r="M465" s="362"/>
      <c r="N465" s="362"/>
      <c r="O465" s="362"/>
      <c r="P465" s="362"/>
      <c r="Q465" s="362"/>
      <c r="R465" s="362"/>
      <c r="S465" s="362"/>
      <c r="T465" s="362"/>
      <c r="U465" s="362"/>
      <c r="V465" s="362"/>
      <c r="W465" s="362"/>
      <c r="X465" s="362"/>
      <c r="Y465" s="362"/>
      <c r="Z465" s="362"/>
    </row>
    <row r="466">
      <c r="A466" s="362"/>
      <c r="B466" s="362"/>
      <c r="C466" s="362"/>
      <c r="D466" s="362"/>
      <c r="E466" s="362"/>
      <c r="F466" s="362"/>
      <c r="G466" s="362"/>
      <c r="H466" s="362"/>
      <c r="I466" s="362"/>
      <c r="J466" s="362"/>
      <c r="K466" s="362"/>
      <c r="L466" s="362"/>
      <c r="M466" s="362"/>
      <c r="N466" s="362"/>
      <c r="O466" s="362"/>
      <c r="P466" s="362"/>
      <c r="Q466" s="362"/>
      <c r="R466" s="362"/>
      <c r="S466" s="362"/>
      <c r="T466" s="362"/>
      <c r="U466" s="362"/>
      <c r="V466" s="362"/>
      <c r="W466" s="362"/>
      <c r="X466" s="362"/>
      <c r="Y466" s="362"/>
      <c r="Z466" s="362"/>
    </row>
    <row r="467">
      <c r="A467" s="362"/>
      <c r="B467" s="362"/>
      <c r="C467" s="362"/>
      <c r="D467" s="362"/>
      <c r="E467" s="362"/>
      <c r="F467" s="362"/>
      <c r="G467" s="362"/>
      <c r="H467" s="362"/>
      <c r="I467" s="362"/>
      <c r="J467" s="362"/>
      <c r="K467" s="362"/>
      <c r="L467" s="362"/>
      <c r="M467" s="362"/>
      <c r="N467" s="362"/>
      <c r="O467" s="362"/>
      <c r="P467" s="362"/>
      <c r="Q467" s="362"/>
      <c r="R467" s="362"/>
      <c r="S467" s="362"/>
      <c r="T467" s="362"/>
      <c r="U467" s="362"/>
      <c r="V467" s="362"/>
      <c r="W467" s="362"/>
      <c r="X467" s="362"/>
      <c r="Y467" s="362"/>
      <c r="Z467" s="362"/>
    </row>
    <row r="468">
      <c r="A468" s="362"/>
      <c r="B468" s="362"/>
      <c r="C468" s="362"/>
      <c r="D468" s="362"/>
      <c r="E468" s="362"/>
      <c r="F468" s="362"/>
      <c r="G468" s="362"/>
      <c r="H468" s="362"/>
      <c r="I468" s="362"/>
      <c r="J468" s="362"/>
      <c r="K468" s="362"/>
      <c r="L468" s="362"/>
      <c r="M468" s="362"/>
      <c r="N468" s="362"/>
      <c r="O468" s="362"/>
      <c r="P468" s="362"/>
      <c r="Q468" s="362"/>
      <c r="R468" s="362"/>
      <c r="S468" s="362"/>
      <c r="T468" s="362"/>
      <c r="U468" s="362"/>
      <c r="V468" s="362"/>
      <c r="W468" s="362"/>
      <c r="X468" s="362"/>
      <c r="Y468" s="362"/>
      <c r="Z468" s="362"/>
    </row>
    <row r="469">
      <c r="A469" s="362"/>
      <c r="B469" s="362"/>
      <c r="C469" s="362"/>
      <c r="D469" s="362"/>
      <c r="E469" s="362"/>
      <c r="F469" s="362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2"/>
      <c r="V469" s="362"/>
      <c r="W469" s="362"/>
      <c r="X469" s="362"/>
      <c r="Y469" s="362"/>
      <c r="Z469" s="362"/>
    </row>
    <row r="470">
      <c r="A470" s="362"/>
      <c r="B470" s="362"/>
      <c r="C470" s="362"/>
      <c r="D470" s="362"/>
      <c r="E470" s="362"/>
      <c r="F470" s="362"/>
      <c r="G470" s="362"/>
      <c r="H470" s="362"/>
      <c r="I470" s="362"/>
      <c r="J470" s="362"/>
      <c r="K470" s="362"/>
      <c r="L470" s="362"/>
      <c r="M470" s="362"/>
      <c r="N470" s="362"/>
      <c r="O470" s="362"/>
      <c r="P470" s="362"/>
      <c r="Q470" s="362"/>
      <c r="R470" s="362"/>
      <c r="S470" s="362"/>
      <c r="T470" s="362"/>
      <c r="U470" s="362"/>
      <c r="V470" s="362"/>
      <c r="W470" s="362"/>
      <c r="X470" s="362"/>
      <c r="Y470" s="362"/>
      <c r="Z470" s="362"/>
    </row>
    <row r="471">
      <c r="A471" s="362"/>
      <c r="B471" s="362"/>
      <c r="C471" s="362"/>
      <c r="D471" s="362"/>
      <c r="E471" s="362"/>
      <c r="F471" s="362"/>
      <c r="G471" s="362"/>
      <c r="H471" s="362"/>
      <c r="I471" s="362"/>
      <c r="J471" s="362"/>
      <c r="K471" s="362"/>
      <c r="L471" s="362"/>
      <c r="M471" s="362"/>
      <c r="N471" s="362"/>
      <c r="O471" s="362"/>
      <c r="P471" s="362"/>
      <c r="Q471" s="362"/>
      <c r="R471" s="362"/>
      <c r="S471" s="362"/>
      <c r="T471" s="362"/>
      <c r="U471" s="362"/>
      <c r="V471" s="362"/>
      <c r="W471" s="362"/>
      <c r="X471" s="362"/>
      <c r="Y471" s="362"/>
      <c r="Z471" s="362"/>
    </row>
    <row r="472">
      <c r="A472" s="362"/>
      <c r="B472" s="362"/>
      <c r="C472" s="362"/>
      <c r="D472" s="362"/>
      <c r="E472" s="362"/>
      <c r="F472" s="362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2"/>
      <c r="U472" s="362"/>
      <c r="V472" s="362"/>
      <c r="W472" s="362"/>
      <c r="X472" s="362"/>
      <c r="Y472" s="362"/>
      <c r="Z472" s="362"/>
    </row>
    <row r="473">
      <c r="A473" s="362"/>
      <c r="B473" s="362"/>
      <c r="C473" s="362"/>
      <c r="D473" s="362"/>
      <c r="E473" s="362"/>
      <c r="F473" s="362"/>
      <c r="G473" s="362"/>
      <c r="H473" s="362"/>
      <c r="I473" s="362"/>
      <c r="J473" s="362"/>
      <c r="K473" s="362"/>
      <c r="L473" s="362"/>
      <c r="M473" s="362"/>
      <c r="N473" s="362"/>
      <c r="O473" s="362"/>
      <c r="P473" s="362"/>
      <c r="Q473" s="362"/>
      <c r="R473" s="362"/>
      <c r="S473" s="362"/>
      <c r="T473" s="362"/>
      <c r="U473" s="362"/>
      <c r="V473" s="362"/>
      <c r="W473" s="362"/>
      <c r="X473" s="362"/>
      <c r="Y473" s="362"/>
      <c r="Z473" s="362"/>
    </row>
    <row r="474">
      <c r="A474" s="362"/>
      <c r="B474" s="362"/>
      <c r="C474" s="362"/>
      <c r="D474" s="362"/>
      <c r="E474" s="362"/>
      <c r="F474" s="362"/>
      <c r="G474" s="362"/>
      <c r="H474" s="362"/>
      <c r="I474" s="362"/>
      <c r="J474" s="362"/>
      <c r="K474" s="362"/>
      <c r="L474" s="362"/>
      <c r="M474" s="362"/>
      <c r="N474" s="362"/>
      <c r="O474" s="362"/>
      <c r="P474" s="362"/>
      <c r="Q474" s="362"/>
      <c r="R474" s="362"/>
      <c r="S474" s="362"/>
      <c r="T474" s="362"/>
      <c r="U474" s="362"/>
      <c r="V474" s="362"/>
      <c r="W474" s="362"/>
      <c r="X474" s="362"/>
      <c r="Y474" s="362"/>
      <c r="Z474" s="362"/>
    </row>
    <row r="475">
      <c r="A475" s="362"/>
      <c r="B475" s="362"/>
      <c r="C475" s="362"/>
      <c r="D475" s="362"/>
      <c r="E475" s="362"/>
      <c r="F475" s="362"/>
      <c r="G475" s="362"/>
      <c r="H475" s="362"/>
      <c r="I475" s="362"/>
      <c r="J475" s="362"/>
      <c r="K475" s="362"/>
      <c r="L475" s="362"/>
      <c r="M475" s="362"/>
      <c r="N475" s="362"/>
      <c r="O475" s="362"/>
      <c r="P475" s="362"/>
      <c r="Q475" s="362"/>
      <c r="R475" s="362"/>
      <c r="S475" s="362"/>
      <c r="T475" s="362"/>
      <c r="U475" s="362"/>
      <c r="V475" s="362"/>
      <c r="W475" s="362"/>
      <c r="X475" s="362"/>
      <c r="Y475" s="362"/>
      <c r="Z475" s="362"/>
    </row>
    <row r="476">
      <c r="A476" s="362"/>
      <c r="B476" s="362"/>
      <c r="C476" s="362"/>
      <c r="D476" s="362"/>
      <c r="E476" s="362"/>
      <c r="F476" s="362"/>
      <c r="G476" s="362"/>
      <c r="H476" s="362"/>
      <c r="I476" s="362"/>
      <c r="J476" s="362"/>
      <c r="K476" s="362"/>
      <c r="L476" s="362"/>
      <c r="M476" s="362"/>
      <c r="N476" s="362"/>
      <c r="O476" s="362"/>
      <c r="P476" s="362"/>
      <c r="Q476" s="362"/>
      <c r="R476" s="362"/>
      <c r="S476" s="362"/>
      <c r="T476" s="362"/>
      <c r="U476" s="362"/>
      <c r="V476" s="362"/>
      <c r="W476" s="362"/>
      <c r="X476" s="362"/>
      <c r="Y476" s="362"/>
      <c r="Z476" s="362"/>
    </row>
    <row r="477">
      <c r="A477" s="362"/>
      <c r="B477" s="362"/>
      <c r="C477" s="362"/>
      <c r="D477" s="362"/>
      <c r="E477" s="362"/>
      <c r="F477" s="362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2"/>
      <c r="V477" s="362"/>
      <c r="W477" s="362"/>
      <c r="X477" s="362"/>
      <c r="Y477" s="362"/>
      <c r="Z477" s="362"/>
    </row>
    <row r="478">
      <c r="A478" s="362"/>
      <c r="B478" s="362"/>
      <c r="C478" s="362"/>
      <c r="D478" s="362"/>
      <c r="E478" s="362"/>
      <c r="F478" s="362"/>
      <c r="G478" s="362"/>
      <c r="H478" s="362"/>
      <c r="I478" s="362"/>
      <c r="J478" s="362"/>
      <c r="K478" s="362"/>
      <c r="L478" s="362"/>
      <c r="M478" s="362"/>
      <c r="N478" s="362"/>
      <c r="O478" s="362"/>
      <c r="P478" s="362"/>
      <c r="Q478" s="362"/>
      <c r="R478" s="362"/>
      <c r="S478" s="362"/>
      <c r="T478" s="362"/>
      <c r="U478" s="362"/>
      <c r="V478" s="362"/>
      <c r="W478" s="362"/>
      <c r="X478" s="362"/>
      <c r="Y478" s="362"/>
      <c r="Z478" s="362"/>
    </row>
    <row r="479">
      <c r="A479" s="362"/>
      <c r="B479" s="362"/>
      <c r="C479" s="362"/>
      <c r="D479" s="362"/>
      <c r="E479" s="362"/>
      <c r="F479" s="362"/>
      <c r="G479" s="362"/>
      <c r="H479" s="362"/>
      <c r="I479" s="362"/>
      <c r="J479" s="362"/>
      <c r="K479" s="362"/>
      <c r="L479" s="362"/>
      <c r="M479" s="362"/>
      <c r="N479" s="362"/>
      <c r="O479" s="362"/>
      <c r="P479" s="362"/>
      <c r="Q479" s="362"/>
      <c r="R479" s="362"/>
      <c r="S479" s="362"/>
      <c r="T479" s="362"/>
      <c r="U479" s="362"/>
      <c r="V479" s="362"/>
      <c r="W479" s="362"/>
      <c r="X479" s="362"/>
      <c r="Y479" s="362"/>
      <c r="Z479" s="362"/>
    </row>
    <row r="480">
      <c r="A480" s="362"/>
      <c r="B480" s="362"/>
      <c r="C480" s="362"/>
      <c r="D480" s="362"/>
      <c r="E480" s="362"/>
      <c r="F480" s="362"/>
      <c r="G480" s="362"/>
      <c r="H480" s="362"/>
      <c r="I480" s="362"/>
      <c r="J480" s="362"/>
      <c r="K480" s="362"/>
      <c r="L480" s="362"/>
      <c r="M480" s="362"/>
      <c r="N480" s="362"/>
      <c r="O480" s="362"/>
      <c r="P480" s="362"/>
      <c r="Q480" s="362"/>
      <c r="R480" s="362"/>
      <c r="S480" s="362"/>
      <c r="T480" s="362"/>
      <c r="U480" s="362"/>
      <c r="V480" s="362"/>
      <c r="W480" s="362"/>
      <c r="X480" s="362"/>
      <c r="Y480" s="362"/>
      <c r="Z480" s="362"/>
    </row>
    <row r="481">
      <c r="A481" s="362"/>
      <c r="B481" s="362"/>
      <c r="C481" s="362"/>
      <c r="D481" s="362"/>
      <c r="E481" s="362"/>
      <c r="F481" s="362"/>
      <c r="G481" s="362"/>
      <c r="H481" s="362"/>
      <c r="I481" s="362"/>
      <c r="J481" s="362"/>
      <c r="K481" s="362"/>
      <c r="L481" s="362"/>
      <c r="M481" s="362"/>
      <c r="N481" s="362"/>
      <c r="O481" s="362"/>
      <c r="P481" s="362"/>
      <c r="Q481" s="362"/>
      <c r="R481" s="362"/>
      <c r="S481" s="362"/>
      <c r="T481" s="362"/>
      <c r="U481" s="362"/>
      <c r="V481" s="362"/>
      <c r="W481" s="362"/>
      <c r="X481" s="362"/>
      <c r="Y481" s="362"/>
      <c r="Z481" s="362"/>
    </row>
    <row r="482">
      <c r="A482" s="362"/>
      <c r="B482" s="362"/>
      <c r="C482" s="362"/>
      <c r="D482" s="362"/>
      <c r="E482" s="362"/>
      <c r="F482" s="362"/>
      <c r="G482" s="362"/>
      <c r="H482" s="362"/>
      <c r="I482" s="362"/>
      <c r="J482" s="362"/>
      <c r="K482" s="362"/>
      <c r="L482" s="362"/>
      <c r="M482" s="362"/>
      <c r="N482" s="362"/>
      <c r="O482" s="362"/>
      <c r="P482" s="362"/>
      <c r="Q482" s="362"/>
      <c r="R482" s="362"/>
      <c r="S482" s="362"/>
      <c r="T482" s="362"/>
      <c r="U482" s="362"/>
      <c r="V482" s="362"/>
      <c r="W482" s="362"/>
      <c r="X482" s="362"/>
      <c r="Y482" s="362"/>
      <c r="Z482" s="362"/>
    </row>
    <row r="483">
      <c r="A483" s="362"/>
      <c r="B483" s="362"/>
      <c r="C483" s="362"/>
      <c r="D483" s="362"/>
      <c r="E483" s="362"/>
      <c r="F483" s="362"/>
      <c r="G483" s="362"/>
      <c r="H483" s="362"/>
      <c r="I483" s="362"/>
      <c r="J483" s="362"/>
      <c r="K483" s="362"/>
      <c r="L483" s="362"/>
      <c r="M483" s="362"/>
      <c r="N483" s="362"/>
      <c r="O483" s="362"/>
      <c r="P483" s="362"/>
      <c r="Q483" s="362"/>
      <c r="R483" s="362"/>
      <c r="S483" s="362"/>
      <c r="T483" s="362"/>
      <c r="U483" s="362"/>
      <c r="V483" s="362"/>
      <c r="W483" s="362"/>
      <c r="X483" s="362"/>
      <c r="Y483" s="362"/>
      <c r="Z483" s="362"/>
    </row>
    <row r="484">
      <c r="A484" s="362"/>
      <c r="B484" s="362"/>
      <c r="C484" s="362"/>
      <c r="D484" s="362"/>
      <c r="E484" s="362"/>
      <c r="F484" s="362"/>
      <c r="G484" s="362"/>
      <c r="H484" s="362"/>
      <c r="I484" s="362"/>
      <c r="J484" s="362"/>
      <c r="K484" s="362"/>
      <c r="L484" s="362"/>
      <c r="M484" s="362"/>
      <c r="N484" s="362"/>
      <c r="O484" s="362"/>
      <c r="P484" s="362"/>
      <c r="Q484" s="362"/>
      <c r="R484" s="362"/>
      <c r="S484" s="362"/>
      <c r="T484" s="362"/>
      <c r="U484" s="362"/>
      <c r="V484" s="362"/>
      <c r="W484" s="362"/>
      <c r="X484" s="362"/>
      <c r="Y484" s="362"/>
      <c r="Z484" s="362"/>
    </row>
    <row r="485">
      <c r="A485" s="362"/>
      <c r="B485" s="362"/>
      <c r="C485" s="362"/>
      <c r="D485" s="362"/>
      <c r="E485" s="362"/>
      <c r="F485" s="362"/>
      <c r="G485" s="362"/>
      <c r="H485" s="362"/>
      <c r="I485" s="362"/>
      <c r="J485" s="362"/>
      <c r="K485" s="362"/>
      <c r="L485" s="362"/>
      <c r="M485" s="362"/>
      <c r="N485" s="362"/>
      <c r="O485" s="362"/>
      <c r="P485" s="362"/>
      <c r="Q485" s="362"/>
      <c r="R485" s="362"/>
      <c r="S485" s="362"/>
      <c r="T485" s="362"/>
      <c r="U485" s="362"/>
      <c r="V485" s="362"/>
      <c r="W485" s="362"/>
      <c r="X485" s="362"/>
      <c r="Y485" s="362"/>
      <c r="Z485" s="362"/>
    </row>
    <row r="486">
      <c r="A486" s="362"/>
      <c r="B486" s="362"/>
      <c r="C486" s="362"/>
      <c r="D486" s="362"/>
      <c r="E486" s="362"/>
      <c r="F486" s="362"/>
      <c r="G486" s="362"/>
      <c r="H486" s="362"/>
      <c r="I486" s="362"/>
      <c r="J486" s="362"/>
      <c r="K486" s="362"/>
      <c r="L486" s="362"/>
      <c r="M486" s="362"/>
      <c r="N486" s="362"/>
      <c r="O486" s="362"/>
      <c r="P486" s="362"/>
      <c r="Q486" s="362"/>
      <c r="R486" s="362"/>
      <c r="S486" s="362"/>
      <c r="T486" s="362"/>
      <c r="U486" s="362"/>
      <c r="V486" s="362"/>
      <c r="W486" s="362"/>
      <c r="X486" s="362"/>
      <c r="Y486" s="362"/>
      <c r="Z486" s="362"/>
    </row>
    <row r="487">
      <c r="A487" s="362"/>
      <c r="B487" s="362"/>
      <c r="C487" s="362"/>
      <c r="D487" s="362"/>
      <c r="E487" s="362"/>
      <c r="F487" s="362"/>
      <c r="G487" s="362"/>
      <c r="H487" s="362"/>
      <c r="I487" s="362"/>
      <c r="J487" s="362"/>
      <c r="K487" s="362"/>
      <c r="L487" s="362"/>
      <c r="M487" s="362"/>
      <c r="N487" s="362"/>
      <c r="O487" s="362"/>
      <c r="P487" s="362"/>
      <c r="Q487" s="362"/>
      <c r="R487" s="362"/>
      <c r="S487" s="362"/>
      <c r="T487" s="362"/>
      <c r="U487" s="362"/>
      <c r="V487" s="362"/>
      <c r="W487" s="362"/>
      <c r="X487" s="362"/>
      <c r="Y487" s="362"/>
      <c r="Z487" s="362"/>
    </row>
    <row r="488">
      <c r="A488" s="362"/>
      <c r="B488" s="362"/>
      <c r="C488" s="362"/>
      <c r="D488" s="362"/>
      <c r="E488" s="362"/>
      <c r="F488" s="362"/>
      <c r="G488" s="362"/>
      <c r="H488" s="362"/>
      <c r="I488" s="362"/>
      <c r="J488" s="362"/>
      <c r="K488" s="362"/>
      <c r="L488" s="362"/>
      <c r="M488" s="362"/>
      <c r="N488" s="362"/>
      <c r="O488" s="362"/>
      <c r="P488" s="362"/>
      <c r="Q488" s="362"/>
      <c r="R488" s="362"/>
      <c r="S488" s="362"/>
      <c r="T488" s="362"/>
      <c r="U488" s="362"/>
      <c r="V488" s="362"/>
      <c r="W488" s="362"/>
      <c r="X488" s="362"/>
      <c r="Y488" s="362"/>
      <c r="Z488" s="362"/>
    </row>
    <row r="489">
      <c r="A489" s="362"/>
      <c r="B489" s="362"/>
      <c r="C489" s="362"/>
      <c r="D489" s="362"/>
      <c r="E489" s="362"/>
      <c r="F489" s="362"/>
      <c r="G489" s="362"/>
      <c r="H489" s="362"/>
      <c r="I489" s="362"/>
      <c r="J489" s="362"/>
      <c r="K489" s="362"/>
      <c r="L489" s="362"/>
      <c r="M489" s="362"/>
      <c r="N489" s="362"/>
      <c r="O489" s="362"/>
      <c r="P489" s="362"/>
      <c r="Q489" s="362"/>
      <c r="R489" s="362"/>
      <c r="S489" s="362"/>
      <c r="T489" s="362"/>
      <c r="U489" s="362"/>
      <c r="V489" s="362"/>
      <c r="W489" s="362"/>
      <c r="X489" s="362"/>
      <c r="Y489" s="362"/>
      <c r="Z489" s="362"/>
    </row>
    <row r="490">
      <c r="A490" s="362"/>
      <c r="B490" s="362"/>
      <c r="C490" s="362"/>
      <c r="D490" s="362"/>
      <c r="E490" s="362"/>
      <c r="F490" s="362"/>
      <c r="G490" s="362"/>
      <c r="H490" s="362"/>
      <c r="I490" s="362"/>
      <c r="J490" s="362"/>
      <c r="K490" s="362"/>
      <c r="L490" s="362"/>
      <c r="M490" s="362"/>
      <c r="N490" s="362"/>
      <c r="O490" s="362"/>
      <c r="P490" s="362"/>
      <c r="Q490" s="362"/>
      <c r="R490" s="362"/>
      <c r="S490" s="362"/>
      <c r="T490" s="362"/>
      <c r="U490" s="362"/>
      <c r="V490" s="362"/>
      <c r="W490" s="362"/>
      <c r="X490" s="362"/>
      <c r="Y490" s="362"/>
      <c r="Z490" s="362"/>
    </row>
    <row r="491">
      <c r="A491" s="362"/>
      <c r="B491" s="362"/>
      <c r="C491" s="362"/>
      <c r="D491" s="362"/>
      <c r="E491" s="362"/>
      <c r="F491" s="362"/>
      <c r="G491" s="362"/>
      <c r="H491" s="362"/>
      <c r="I491" s="362"/>
      <c r="J491" s="362"/>
      <c r="K491" s="362"/>
      <c r="L491" s="362"/>
      <c r="M491" s="362"/>
      <c r="N491" s="362"/>
      <c r="O491" s="362"/>
      <c r="P491" s="362"/>
      <c r="Q491" s="362"/>
      <c r="R491" s="362"/>
      <c r="S491" s="362"/>
      <c r="T491" s="362"/>
      <c r="U491" s="362"/>
      <c r="V491" s="362"/>
      <c r="W491" s="362"/>
      <c r="X491" s="362"/>
      <c r="Y491" s="362"/>
      <c r="Z491" s="362"/>
    </row>
    <row r="492">
      <c r="A492" s="362"/>
      <c r="B492" s="362"/>
      <c r="C492" s="362"/>
      <c r="D492" s="362"/>
      <c r="E492" s="362"/>
      <c r="F492" s="362"/>
      <c r="G492" s="362"/>
      <c r="H492" s="362"/>
      <c r="I492" s="362"/>
      <c r="J492" s="362"/>
      <c r="K492" s="362"/>
      <c r="L492" s="362"/>
      <c r="M492" s="362"/>
      <c r="N492" s="362"/>
      <c r="O492" s="362"/>
      <c r="P492" s="362"/>
      <c r="Q492" s="362"/>
      <c r="R492" s="362"/>
      <c r="S492" s="362"/>
      <c r="T492" s="362"/>
      <c r="U492" s="362"/>
      <c r="V492" s="362"/>
      <c r="W492" s="362"/>
      <c r="X492" s="362"/>
      <c r="Y492" s="362"/>
      <c r="Z492" s="362"/>
    </row>
    <row r="493">
      <c r="A493" s="362"/>
      <c r="B493" s="362"/>
      <c r="C493" s="362"/>
      <c r="D493" s="362"/>
      <c r="E493" s="362"/>
      <c r="F493" s="362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2"/>
      <c r="V493" s="362"/>
      <c r="W493" s="362"/>
      <c r="X493" s="362"/>
      <c r="Y493" s="362"/>
      <c r="Z493" s="362"/>
    </row>
    <row r="494">
      <c r="A494" s="362"/>
      <c r="B494" s="362"/>
      <c r="C494" s="362"/>
      <c r="D494" s="362"/>
      <c r="E494" s="362"/>
      <c r="F494" s="362"/>
      <c r="G494" s="362"/>
      <c r="H494" s="362"/>
      <c r="I494" s="362"/>
      <c r="J494" s="362"/>
      <c r="K494" s="362"/>
      <c r="L494" s="362"/>
      <c r="M494" s="362"/>
      <c r="N494" s="362"/>
      <c r="O494" s="362"/>
      <c r="P494" s="362"/>
      <c r="Q494" s="362"/>
      <c r="R494" s="362"/>
      <c r="S494" s="362"/>
      <c r="T494" s="362"/>
      <c r="U494" s="362"/>
      <c r="V494" s="362"/>
      <c r="W494" s="362"/>
      <c r="X494" s="362"/>
      <c r="Y494" s="362"/>
      <c r="Z494" s="362"/>
    </row>
    <row r="495">
      <c r="A495" s="362"/>
      <c r="B495" s="362"/>
      <c r="C495" s="362"/>
      <c r="D495" s="362"/>
      <c r="E495" s="362"/>
      <c r="F495" s="362"/>
      <c r="G495" s="362"/>
      <c r="H495" s="362"/>
      <c r="I495" s="362"/>
      <c r="J495" s="362"/>
      <c r="K495" s="362"/>
      <c r="L495" s="362"/>
      <c r="M495" s="362"/>
      <c r="N495" s="362"/>
      <c r="O495" s="362"/>
      <c r="P495" s="362"/>
      <c r="Q495" s="362"/>
      <c r="R495" s="362"/>
      <c r="S495" s="362"/>
      <c r="T495" s="362"/>
      <c r="U495" s="362"/>
      <c r="V495" s="362"/>
      <c r="W495" s="362"/>
      <c r="X495" s="362"/>
      <c r="Y495" s="362"/>
      <c r="Z495" s="362"/>
    </row>
    <row r="496">
      <c r="A496" s="362"/>
      <c r="B496" s="362"/>
      <c r="C496" s="362"/>
      <c r="D496" s="362"/>
      <c r="E496" s="362"/>
      <c r="F496" s="362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2"/>
      <c r="S496" s="362"/>
      <c r="T496" s="362"/>
      <c r="U496" s="362"/>
      <c r="V496" s="362"/>
      <c r="W496" s="362"/>
      <c r="X496" s="362"/>
      <c r="Y496" s="362"/>
      <c r="Z496" s="362"/>
    </row>
    <row r="497">
      <c r="A497" s="362"/>
      <c r="B497" s="362"/>
      <c r="C497" s="362"/>
      <c r="D497" s="362"/>
      <c r="E497" s="362"/>
      <c r="F497" s="362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  <c r="W497" s="362"/>
      <c r="X497" s="362"/>
      <c r="Y497" s="362"/>
      <c r="Z497" s="362"/>
    </row>
    <row r="498">
      <c r="A498" s="362"/>
      <c r="B498" s="362"/>
      <c r="C498" s="362"/>
      <c r="D498" s="362"/>
      <c r="E498" s="362"/>
      <c r="F498" s="362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  <c r="W498" s="362"/>
      <c r="X498" s="362"/>
      <c r="Y498" s="362"/>
      <c r="Z498" s="362"/>
    </row>
    <row r="499">
      <c r="A499" s="362"/>
      <c r="B499" s="362"/>
      <c r="C499" s="362"/>
      <c r="D499" s="362"/>
      <c r="E499" s="362"/>
      <c r="F499" s="362"/>
      <c r="G499" s="362"/>
      <c r="H499" s="362"/>
      <c r="I499" s="362"/>
      <c r="J499" s="362"/>
      <c r="K499" s="362"/>
      <c r="L499" s="362"/>
      <c r="M499" s="362"/>
      <c r="N499" s="362"/>
      <c r="O499" s="362"/>
      <c r="P499" s="362"/>
      <c r="Q499" s="362"/>
      <c r="R499" s="362"/>
      <c r="S499" s="362"/>
      <c r="T499" s="362"/>
      <c r="U499" s="362"/>
      <c r="V499" s="362"/>
      <c r="W499" s="362"/>
      <c r="X499" s="362"/>
      <c r="Y499" s="362"/>
      <c r="Z499" s="362"/>
    </row>
    <row r="500">
      <c r="A500" s="362"/>
      <c r="B500" s="362"/>
      <c r="C500" s="362"/>
      <c r="D500" s="362"/>
      <c r="E500" s="362"/>
      <c r="F500" s="362"/>
      <c r="G500" s="362"/>
      <c r="H500" s="362"/>
      <c r="I500" s="362"/>
      <c r="J500" s="362"/>
      <c r="K500" s="362"/>
      <c r="L500" s="362"/>
      <c r="M500" s="362"/>
      <c r="N500" s="362"/>
      <c r="O500" s="362"/>
      <c r="P500" s="362"/>
      <c r="Q500" s="362"/>
      <c r="R500" s="362"/>
      <c r="S500" s="362"/>
      <c r="T500" s="362"/>
      <c r="U500" s="362"/>
      <c r="V500" s="362"/>
      <c r="W500" s="362"/>
      <c r="X500" s="362"/>
      <c r="Y500" s="362"/>
      <c r="Z500" s="362"/>
    </row>
    <row r="501">
      <c r="A501" s="362"/>
      <c r="B501" s="362"/>
      <c r="C501" s="362"/>
      <c r="D501" s="362"/>
      <c r="E501" s="362"/>
      <c r="F501" s="362"/>
      <c r="G501" s="362"/>
      <c r="H501" s="362"/>
      <c r="I501" s="362"/>
      <c r="J501" s="362"/>
      <c r="K501" s="362"/>
      <c r="L501" s="362"/>
      <c r="M501" s="362"/>
      <c r="N501" s="362"/>
      <c r="O501" s="362"/>
      <c r="P501" s="362"/>
      <c r="Q501" s="362"/>
      <c r="R501" s="362"/>
      <c r="S501" s="362"/>
      <c r="T501" s="362"/>
      <c r="U501" s="362"/>
      <c r="V501" s="362"/>
      <c r="W501" s="362"/>
      <c r="X501" s="362"/>
      <c r="Y501" s="362"/>
      <c r="Z501" s="362"/>
    </row>
    <row r="502">
      <c r="A502" s="362"/>
      <c r="B502" s="362"/>
      <c r="C502" s="362"/>
      <c r="D502" s="362"/>
      <c r="E502" s="362"/>
      <c r="F502" s="362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  <c r="U502" s="362"/>
      <c r="V502" s="362"/>
      <c r="W502" s="362"/>
      <c r="X502" s="362"/>
      <c r="Y502" s="362"/>
      <c r="Z502" s="362"/>
    </row>
    <row r="503">
      <c r="A503" s="362"/>
      <c r="B503" s="362"/>
      <c r="C503" s="362"/>
      <c r="D503" s="362"/>
      <c r="E503" s="362"/>
      <c r="F503" s="362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  <c r="S503" s="362"/>
      <c r="T503" s="362"/>
      <c r="U503" s="362"/>
      <c r="V503" s="362"/>
      <c r="W503" s="362"/>
      <c r="X503" s="362"/>
      <c r="Y503" s="362"/>
      <c r="Z503" s="362"/>
    </row>
    <row r="504">
      <c r="A504" s="362"/>
      <c r="B504" s="362"/>
      <c r="C504" s="362"/>
      <c r="D504" s="362"/>
      <c r="E504" s="362"/>
      <c r="F504" s="362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  <c r="S504" s="362"/>
      <c r="T504" s="362"/>
      <c r="U504" s="362"/>
      <c r="V504" s="362"/>
      <c r="W504" s="362"/>
      <c r="X504" s="362"/>
      <c r="Y504" s="362"/>
      <c r="Z504" s="362"/>
    </row>
    <row r="505">
      <c r="A505" s="362"/>
      <c r="B505" s="362"/>
      <c r="C505" s="362"/>
      <c r="D505" s="362"/>
      <c r="E505" s="362"/>
      <c r="F505" s="362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  <c r="S505" s="362"/>
      <c r="T505" s="362"/>
      <c r="U505" s="362"/>
      <c r="V505" s="362"/>
      <c r="W505" s="362"/>
      <c r="X505" s="362"/>
      <c r="Y505" s="362"/>
      <c r="Z505" s="362"/>
    </row>
    <row r="506">
      <c r="A506" s="362"/>
      <c r="B506" s="362"/>
      <c r="C506" s="362"/>
      <c r="D506" s="362"/>
      <c r="E506" s="362"/>
      <c r="F506" s="362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  <c r="W506" s="362"/>
      <c r="X506" s="362"/>
      <c r="Y506" s="362"/>
      <c r="Z506" s="362"/>
    </row>
    <row r="507">
      <c r="A507" s="362"/>
      <c r="B507" s="362"/>
      <c r="C507" s="362"/>
      <c r="D507" s="362"/>
      <c r="E507" s="362"/>
      <c r="F507" s="362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  <c r="R507" s="362"/>
      <c r="S507" s="362"/>
      <c r="T507" s="362"/>
      <c r="U507" s="362"/>
      <c r="V507" s="362"/>
      <c r="W507" s="362"/>
      <c r="X507" s="362"/>
      <c r="Y507" s="362"/>
      <c r="Z507" s="362"/>
    </row>
    <row r="508">
      <c r="A508" s="362"/>
      <c r="B508" s="362"/>
      <c r="C508" s="362"/>
      <c r="D508" s="362"/>
      <c r="E508" s="362"/>
      <c r="F508" s="362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  <c r="S508" s="362"/>
      <c r="T508" s="362"/>
      <c r="U508" s="362"/>
      <c r="V508" s="362"/>
      <c r="W508" s="362"/>
      <c r="X508" s="362"/>
      <c r="Y508" s="362"/>
      <c r="Z508" s="362"/>
    </row>
    <row r="509">
      <c r="A509" s="362"/>
      <c r="B509" s="362"/>
      <c r="C509" s="362"/>
      <c r="D509" s="362"/>
      <c r="E509" s="362"/>
      <c r="F509" s="362"/>
      <c r="G509" s="362"/>
      <c r="H509" s="362"/>
      <c r="I509" s="362"/>
      <c r="J509" s="362"/>
      <c r="K509" s="362"/>
      <c r="L509" s="362"/>
      <c r="M509" s="362"/>
      <c r="N509" s="362"/>
      <c r="O509" s="362"/>
      <c r="P509" s="362"/>
      <c r="Q509" s="362"/>
      <c r="R509" s="362"/>
      <c r="S509" s="362"/>
      <c r="T509" s="362"/>
      <c r="U509" s="362"/>
      <c r="V509" s="362"/>
      <c r="W509" s="362"/>
      <c r="X509" s="362"/>
      <c r="Y509" s="362"/>
      <c r="Z509" s="362"/>
    </row>
    <row r="510">
      <c r="A510" s="362"/>
      <c r="B510" s="362"/>
      <c r="C510" s="362"/>
      <c r="D510" s="362"/>
      <c r="E510" s="362"/>
      <c r="F510" s="362"/>
      <c r="G510" s="362"/>
      <c r="H510" s="362"/>
      <c r="I510" s="362"/>
      <c r="J510" s="362"/>
      <c r="K510" s="362"/>
      <c r="L510" s="362"/>
      <c r="M510" s="362"/>
      <c r="N510" s="362"/>
      <c r="O510" s="362"/>
      <c r="P510" s="362"/>
      <c r="Q510" s="362"/>
      <c r="R510" s="362"/>
      <c r="S510" s="362"/>
      <c r="T510" s="362"/>
      <c r="U510" s="362"/>
      <c r="V510" s="362"/>
      <c r="W510" s="362"/>
      <c r="X510" s="362"/>
      <c r="Y510" s="362"/>
      <c r="Z510" s="362"/>
    </row>
    <row r="511">
      <c r="A511" s="362"/>
      <c r="B511" s="362"/>
      <c r="C511" s="362"/>
      <c r="D511" s="362"/>
      <c r="E511" s="362"/>
      <c r="F511" s="362"/>
      <c r="G511" s="362"/>
      <c r="H511" s="362"/>
      <c r="I511" s="362"/>
      <c r="J511" s="362"/>
      <c r="K511" s="362"/>
      <c r="L511" s="362"/>
      <c r="M511" s="362"/>
      <c r="N511" s="362"/>
      <c r="O511" s="362"/>
      <c r="P511" s="362"/>
      <c r="Q511" s="362"/>
      <c r="R511" s="362"/>
      <c r="S511" s="362"/>
      <c r="T511" s="362"/>
      <c r="U511" s="362"/>
      <c r="V511" s="362"/>
      <c r="W511" s="362"/>
      <c r="X511" s="362"/>
      <c r="Y511" s="362"/>
      <c r="Z511" s="362"/>
    </row>
    <row r="512">
      <c r="A512" s="362"/>
      <c r="B512" s="362"/>
      <c r="C512" s="362"/>
      <c r="D512" s="362"/>
      <c r="E512" s="362"/>
      <c r="F512" s="362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2"/>
      <c r="V512" s="362"/>
      <c r="W512" s="362"/>
      <c r="X512" s="362"/>
      <c r="Y512" s="362"/>
      <c r="Z512" s="362"/>
    </row>
    <row r="513">
      <c r="A513" s="362"/>
      <c r="B513" s="362"/>
      <c r="C513" s="362"/>
      <c r="D513" s="362"/>
      <c r="E513" s="362"/>
      <c r="F513" s="362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  <c r="S513" s="362"/>
      <c r="T513" s="362"/>
      <c r="U513" s="362"/>
      <c r="V513" s="362"/>
      <c r="W513" s="362"/>
      <c r="X513" s="362"/>
      <c r="Y513" s="362"/>
      <c r="Z513" s="362"/>
    </row>
    <row r="514">
      <c r="A514" s="362"/>
      <c r="B514" s="362"/>
      <c r="C514" s="362"/>
      <c r="D514" s="362"/>
      <c r="E514" s="362"/>
      <c r="F514" s="362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  <c r="S514" s="362"/>
      <c r="T514" s="362"/>
      <c r="U514" s="362"/>
      <c r="V514" s="362"/>
      <c r="W514" s="362"/>
      <c r="X514" s="362"/>
      <c r="Y514" s="362"/>
      <c r="Z514" s="362"/>
    </row>
    <row r="515">
      <c r="A515" s="362"/>
      <c r="B515" s="362"/>
      <c r="C515" s="362"/>
      <c r="D515" s="362"/>
      <c r="E515" s="362"/>
      <c r="F515" s="362"/>
      <c r="G515" s="362"/>
      <c r="H515" s="362"/>
      <c r="I515" s="362"/>
      <c r="J515" s="362"/>
      <c r="K515" s="362"/>
      <c r="L515" s="362"/>
      <c r="M515" s="362"/>
      <c r="N515" s="362"/>
      <c r="O515" s="362"/>
      <c r="P515" s="362"/>
      <c r="Q515" s="362"/>
      <c r="R515" s="362"/>
      <c r="S515" s="362"/>
      <c r="T515" s="362"/>
      <c r="U515" s="362"/>
      <c r="V515" s="362"/>
      <c r="W515" s="362"/>
      <c r="X515" s="362"/>
      <c r="Y515" s="362"/>
      <c r="Z515" s="362"/>
    </row>
    <row r="516">
      <c r="A516" s="362"/>
      <c r="B516" s="362"/>
      <c r="C516" s="362"/>
      <c r="D516" s="362"/>
      <c r="E516" s="362"/>
      <c r="F516" s="362"/>
      <c r="G516" s="362"/>
      <c r="H516" s="362"/>
      <c r="I516" s="362"/>
      <c r="J516" s="362"/>
      <c r="K516" s="362"/>
      <c r="L516" s="362"/>
      <c r="M516" s="362"/>
      <c r="N516" s="362"/>
      <c r="O516" s="362"/>
      <c r="P516" s="362"/>
      <c r="Q516" s="362"/>
      <c r="R516" s="362"/>
      <c r="S516" s="362"/>
      <c r="T516" s="362"/>
      <c r="U516" s="362"/>
      <c r="V516" s="362"/>
      <c r="W516" s="362"/>
      <c r="X516" s="362"/>
      <c r="Y516" s="362"/>
      <c r="Z516" s="362"/>
    </row>
    <row r="517">
      <c r="A517" s="362"/>
      <c r="B517" s="362"/>
      <c r="C517" s="362"/>
      <c r="D517" s="362"/>
      <c r="E517" s="362"/>
      <c r="F517" s="362"/>
      <c r="G517" s="362"/>
      <c r="H517" s="362"/>
      <c r="I517" s="362"/>
      <c r="J517" s="362"/>
      <c r="K517" s="362"/>
      <c r="L517" s="362"/>
      <c r="M517" s="362"/>
      <c r="N517" s="362"/>
      <c r="O517" s="362"/>
      <c r="P517" s="362"/>
      <c r="Q517" s="362"/>
      <c r="R517" s="362"/>
      <c r="S517" s="362"/>
      <c r="T517" s="362"/>
      <c r="U517" s="362"/>
      <c r="V517" s="362"/>
      <c r="W517" s="362"/>
      <c r="X517" s="362"/>
      <c r="Y517" s="362"/>
      <c r="Z517" s="362"/>
    </row>
    <row r="518">
      <c r="A518" s="362"/>
      <c r="B518" s="362"/>
      <c r="C518" s="362"/>
      <c r="D518" s="362"/>
      <c r="E518" s="362"/>
      <c r="F518" s="362"/>
      <c r="G518" s="362"/>
      <c r="H518" s="362"/>
      <c r="I518" s="362"/>
      <c r="J518" s="362"/>
      <c r="K518" s="362"/>
      <c r="L518" s="362"/>
      <c r="M518" s="362"/>
      <c r="N518" s="362"/>
      <c r="O518" s="362"/>
      <c r="P518" s="362"/>
      <c r="Q518" s="362"/>
      <c r="R518" s="362"/>
      <c r="S518" s="362"/>
      <c r="T518" s="362"/>
      <c r="U518" s="362"/>
      <c r="V518" s="362"/>
      <c r="W518" s="362"/>
      <c r="X518" s="362"/>
      <c r="Y518" s="362"/>
      <c r="Z518" s="362"/>
    </row>
    <row r="519">
      <c r="A519" s="362"/>
      <c r="B519" s="362"/>
      <c r="C519" s="362"/>
      <c r="D519" s="362"/>
      <c r="E519" s="362"/>
      <c r="F519" s="362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  <c r="W519" s="362"/>
      <c r="X519" s="362"/>
      <c r="Y519" s="362"/>
      <c r="Z519" s="362"/>
    </row>
    <row r="520">
      <c r="A520" s="362"/>
      <c r="B520" s="362"/>
      <c r="C520" s="362"/>
      <c r="D520" s="362"/>
      <c r="E520" s="362"/>
      <c r="F520" s="362"/>
      <c r="G520" s="362"/>
      <c r="H520" s="362"/>
      <c r="I520" s="362"/>
      <c r="J520" s="362"/>
      <c r="K520" s="362"/>
      <c r="L520" s="362"/>
      <c r="M520" s="362"/>
      <c r="N520" s="362"/>
      <c r="O520" s="362"/>
      <c r="P520" s="362"/>
      <c r="Q520" s="362"/>
      <c r="R520" s="362"/>
      <c r="S520" s="362"/>
      <c r="T520" s="362"/>
      <c r="U520" s="362"/>
      <c r="V520" s="362"/>
      <c r="W520" s="362"/>
      <c r="X520" s="362"/>
      <c r="Y520" s="362"/>
      <c r="Z520" s="362"/>
    </row>
    <row r="521">
      <c r="A521" s="362"/>
      <c r="B521" s="362"/>
      <c r="C521" s="362"/>
      <c r="D521" s="362"/>
      <c r="E521" s="362"/>
      <c r="F521" s="362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  <c r="S521" s="362"/>
      <c r="T521" s="362"/>
      <c r="U521" s="362"/>
      <c r="V521" s="362"/>
      <c r="W521" s="362"/>
      <c r="X521" s="362"/>
      <c r="Y521" s="362"/>
      <c r="Z521" s="362"/>
    </row>
    <row r="522">
      <c r="A522" s="362"/>
      <c r="B522" s="362"/>
      <c r="C522" s="362"/>
      <c r="D522" s="362"/>
      <c r="E522" s="362"/>
      <c r="F522" s="362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  <c r="S522" s="362"/>
      <c r="T522" s="362"/>
      <c r="U522" s="362"/>
      <c r="V522" s="362"/>
      <c r="W522" s="362"/>
      <c r="X522" s="362"/>
      <c r="Y522" s="362"/>
      <c r="Z522" s="362"/>
    </row>
    <row r="523">
      <c r="A523" s="362"/>
      <c r="B523" s="362"/>
      <c r="C523" s="362"/>
      <c r="D523" s="362"/>
      <c r="E523" s="362"/>
      <c r="F523" s="362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  <c r="S523" s="362"/>
      <c r="T523" s="362"/>
      <c r="U523" s="362"/>
      <c r="V523" s="362"/>
      <c r="W523" s="362"/>
      <c r="X523" s="362"/>
      <c r="Y523" s="362"/>
      <c r="Z523" s="362"/>
    </row>
    <row r="524">
      <c r="A524" s="362"/>
      <c r="B524" s="362"/>
      <c r="C524" s="362"/>
      <c r="D524" s="362"/>
      <c r="E524" s="362"/>
      <c r="F524" s="362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  <c r="S524" s="362"/>
      <c r="T524" s="362"/>
      <c r="U524" s="362"/>
      <c r="V524" s="362"/>
      <c r="W524" s="362"/>
      <c r="X524" s="362"/>
      <c r="Y524" s="362"/>
      <c r="Z524" s="362"/>
    </row>
    <row r="525">
      <c r="A525" s="362"/>
      <c r="B525" s="362"/>
      <c r="C525" s="362"/>
      <c r="D525" s="362"/>
      <c r="E525" s="362"/>
      <c r="F525" s="362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  <c r="S525" s="362"/>
      <c r="T525" s="362"/>
      <c r="U525" s="362"/>
      <c r="V525" s="362"/>
      <c r="W525" s="362"/>
      <c r="X525" s="362"/>
      <c r="Y525" s="362"/>
      <c r="Z525" s="362"/>
    </row>
    <row r="526">
      <c r="A526" s="362"/>
      <c r="B526" s="362"/>
      <c r="C526" s="362"/>
      <c r="D526" s="362"/>
      <c r="E526" s="362"/>
      <c r="F526" s="362"/>
      <c r="G526" s="362"/>
      <c r="H526" s="362"/>
      <c r="I526" s="362"/>
      <c r="J526" s="362"/>
      <c r="K526" s="362"/>
      <c r="L526" s="362"/>
      <c r="M526" s="362"/>
      <c r="N526" s="362"/>
      <c r="O526" s="362"/>
      <c r="P526" s="362"/>
      <c r="Q526" s="362"/>
      <c r="R526" s="362"/>
      <c r="S526" s="362"/>
      <c r="T526" s="362"/>
      <c r="U526" s="362"/>
      <c r="V526" s="362"/>
      <c r="W526" s="362"/>
      <c r="X526" s="362"/>
      <c r="Y526" s="362"/>
      <c r="Z526" s="362"/>
    </row>
    <row r="527">
      <c r="A527" s="362"/>
      <c r="B527" s="362"/>
      <c r="C527" s="362"/>
      <c r="D527" s="362"/>
      <c r="E527" s="362"/>
      <c r="F527" s="362"/>
      <c r="G527" s="362"/>
      <c r="H527" s="362"/>
      <c r="I527" s="362"/>
      <c r="J527" s="362"/>
      <c r="K527" s="362"/>
      <c r="L527" s="362"/>
      <c r="M527" s="362"/>
      <c r="N527" s="362"/>
      <c r="O527" s="362"/>
      <c r="P527" s="362"/>
      <c r="Q527" s="362"/>
      <c r="R527" s="362"/>
      <c r="S527" s="362"/>
      <c r="T527" s="362"/>
      <c r="U527" s="362"/>
      <c r="V527" s="362"/>
      <c r="W527" s="362"/>
      <c r="X527" s="362"/>
      <c r="Y527" s="362"/>
      <c r="Z527" s="362"/>
    </row>
    <row r="528">
      <c r="A528" s="362"/>
      <c r="B528" s="362"/>
      <c r="C528" s="362"/>
      <c r="D528" s="362"/>
      <c r="E528" s="362"/>
      <c r="F528" s="362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2"/>
      <c r="V528" s="362"/>
      <c r="W528" s="362"/>
      <c r="X528" s="362"/>
      <c r="Y528" s="362"/>
      <c r="Z528" s="362"/>
    </row>
    <row r="529">
      <c r="A529" s="362"/>
      <c r="B529" s="362"/>
      <c r="C529" s="362"/>
      <c r="D529" s="362"/>
      <c r="E529" s="362"/>
      <c r="F529" s="362"/>
      <c r="G529" s="362"/>
      <c r="H529" s="362"/>
      <c r="I529" s="362"/>
      <c r="J529" s="362"/>
      <c r="K529" s="362"/>
      <c r="L529" s="362"/>
      <c r="M529" s="362"/>
      <c r="N529" s="362"/>
      <c r="O529" s="362"/>
      <c r="P529" s="362"/>
      <c r="Q529" s="362"/>
      <c r="R529" s="362"/>
      <c r="S529" s="362"/>
      <c r="T529" s="362"/>
      <c r="U529" s="362"/>
      <c r="V529" s="362"/>
      <c r="W529" s="362"/>
      <c r="X529" s="362"/>
      <c r="Y529" s="362"/>
      <c r="Z529" s="362"/>
    </row>
    <row r="530">
      <c r="A530" s="362"/>
      <c r="B530" s="362"/>
      <c r="C530" s="362"/>
      <c r="D530" s="362"/>
      <c r="E530" s="362"/>
      <c r="F530" s="362"/>
      <c r="G530" s="362"/>
      <c r="H530" s="362"/>
      <c r="I530" s="362"/>
      <c r="J530" s="362"/>
      <c r="K530" s="362"/>
      <c r="L530" s="362"/>
      <c r="M530" s="362"/>
      <c r="N530" s="362"/>
      <c r="O530" s="362"/>
      <c r="P530" s="362"/>
      <c r="Q530" s="362"/>
      <c r="R530" s="362"/>
      <c r="S530" s="362"/>
      <c r="T530" s="362"/>
      <c r="U530" s="362"/>
      <c r="V530" s="362"/>
      <c r="W530" s="362"/>
      <c r="X530" s="362"/>
      <c r="Y530" s="362"/>
      <c r="Z530" s="362"/>
    </row>
    <row r="531">
      <c r="A531" s="362"/>
      <c r="B531" s="362"/>
      <c r="C531" s="362"/>
      <c r="D531" s="362"/>
      <c r="E531" s="362"/>
      <c r="F531" s="362"/>
      <c r="G531" s="362"/>
      <c r="H531" s="362"/>
      <c r="I531" s="362"/>
      <c r="J531" s="362"/>
      <c r="K531" s="362"/>
      <c r="L531" s="362"/>
      <c r="M531" s="362"/>
      <c r="N531" s="362"/>
      <c r="O531" s="362"/>
      <c r="P531" s="362"/>
      <c r="Q531" s="362"/>
      <c r="R531" s="362"/>
      <c r="S531" s="362"/>
      <c r="T531" s="362"/>
      <c r="U531" s="362"/>
      <c r="V531" s="362"/>
      <c r="W531" s="362"/>
      <c r="X531" s="362"/>
      <c r="Y531" s="362"/>
      <c r="Z531" s="362"/>
    </row>
    <row r="532">
      <c r="A532" s="362"/>
      <c r="B532" s="362"/>
      <c r="C532" s="362"/>
      <c r="D532" s="362"/>
      <c r="E532" s="362"/>
      <c r="F532" s="362"/>
      <c r="G532" s="362"/>
      <c r="H532" s="362"/>
      <c r="I532" s="362"/>
      <c r="J532" s="362"/>
      <c r="K532" s="362"/>
      <c r="L532" s="362"/>
      <c r="M532" s="362"/>
      <c r="N532" s="362"/>
      <c r="O532" s="362"/>
      <c r="P532" s="362"/>
      <c r="Q532" s="362"/>
      <c r="R532" s="362"/>
      <c r="S532" s="362"/>
      <c r="T532" s="362"/>
      <c r="U532" s="362"/>
      <c r="V532" s="362"/>
      <c r="W532" s="362"/>
      <c r="X532" s="362"/>
      <c r="Y532" s="362"/>
      <c r="Z532" s="362"/>
    </row>
    <row r="533">
      <c r="A533" s="362"/>
      <c r="B533" s="362"/>
      <c r="C533" s="362"/>
      <c r="D533" s="362"/>
      <c r="E533" s="362"/>
      <c r="F533" s="362"/>
      <c r="G533" s="362"/>
      <c r="H533" s="362"/>
      <c r="I533" s="362"/>
      <c r="J533" s="362"/>
      <c r="K533" s="362"/>
      <c r="L533" s="362"/>
      <c r="M533" s="362"/>
      <c r="N533" s="362"/>
      <c r="O533" s="362"/>
      <c r="P533" s="362"/>
      <c r="Q533" s="362"/>
      <c r="R533" s="362"/>
      <c r="S533" s="362"/>
      <c r="T533" s="362"/>
      <c r="U533" s="362"/>
      <c r="V533" s="362"/>
      <c r="W533" s="362"/>
      <c r="X533" s="362"/>
      <c r="Y533" s="362"/>
      <c r="Z533" s="362"/>
    </row>
    <row r="534">
      <c r="A534" s="362"/>
      <c r="B534" s="362"/>
      <c r="C534" s="362"/>
      <c r="D534" s="362"/>
      <c r="E534" s="362"/>
      <c r="F534" s="362"/>
      <c r="G534" s="362"/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362"/>
      <c r="T534" s="362"/>
      <c r="U534" s="362"/>
      <c r="V534" s="362"/>
      <c r="W534" s="362"/>
      <c r="X534" s="362"/>
      <c r="Y534" s="362"/>
      <c r="Z534" s="362"/>
    </row>
    <row r="535">
      <c r="A535" s="362"/>
      <c r="B535" s="362"/>
      <c r="C535" s="362"/>
      <c r="D535" s="362"/>
      <c r="E535" s="362"/>
      <c r="F535" s="362"/>
      <c r="G535" s="362"/>
      <c r="H535" s="362"/>
      <c r="I535" s="362"/>
      <c r="J535" s="362"/>
      <c r="K535" s="362"/>
      <c r="L535" s="362"/>
      <c r="M535" s="362"/>
      <c r="N535" s="362"/>
      <c r="O535" s="362"/>
      <c r="P535" s="362"/>
      <c r="Q535" s="362"/>
      <c r="R535" s="362"/>
      <c r="S535" s="362"/>
      <c r="T535" s="362"/>
      <c r="U535" s="362"/>
      <c r="V535" s="362"/>
      <c r="W535" s="362"/>
      <c r="X535" s="362"/>
      <c r="Y535" s="362"/>
      <c r="Z535" s="362"/>
    </row>
    <row r="536">
      <c r="A536" s="362"/>
      <c r="B536" s="362"/>
      <c r="C536" s="362"/>
      <c r="D536" s="362"/>
      <c r="E536" s="362"/>
      <c r="F536" s="362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2"/>
      <c r="S536" s="362"/>
      <c r="T536" s="362"/>
      <c r="U536" s="362"/>
      <c r="V536" s="362"/>
      <c r="W536" s="362"/>
      <c r="X536" s="362"/>
      <c r="Y536" s="362"/>
      <c r="Z536" s="362"/>
    </row>
    <row r="537">
      <c r="A537" s="362"/>
      <c r="B537" s="362"/>
      <c r="C537" s="362"/>
      <c r="D537" s="362"/>
      <c r="E537" s="362"/>
      <c r="F537" s="362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  <c r="S537" s="362"/>
      <c r="T537" s="362"/>
      <c r="U537" s="362"/>
      <c r="V537" s="362"/>
      <c r="W537" s="362"/>
      <c r="X537" s="362"/>
      <c r="Y537" s="362"/>
      <c r="Z537" s="362"/>
    </row>
    <row r="538">
      <c r="A538" s="362"/>
      <c r="B538" s="362"/>
      <c r="C538" s="362"/>
      <c r="D538" s="362"/>
      <c r="E538" s="362"/>
      <c r="F538" s="362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  <c r="S538" s="362"/>
      <c r="T538" s="362"/>
      <c r="U538" s="362"/>
      <c r="V538" s="362"/>
      <c r="W538" s="362"/>
      <c r="X538" s="362"/>
      <c r="Y538" s="362"/>
      <c r="Z538" s="362"/>
    </row>
    <row r="539">
      <c r="A539" s="362"/>
      <c r="B539" s="362"/>
      <c r="C539" s="362"/>
      <c r="D539" s="362"/>
      <c r="E539" s="362"/>
      <c r="F539" s="362"/>
      <c r="G539" s="362"/>
      <c r="H539" s="362"/>
      <c r="I539" s="362"/>
      <c r="J539" s="362"/>
      <c r="K539" s="362"/>
      <c r="L539" s="362"/>
      <c r="M539" s="362"/>
      <c r="N539" s="362"/>
      <c r="O539" s="362"/>
      <c r="P539" s="362"/>
      <c r="Q539" s="362"/>
      <c r="R539" s="362"/>
      <c r="S539" s="362"/>
      <c r="T539" s="362"/>
      <c r="U539" s="362"/>
      <c r="V539" s="362"/>
      <c r="W539" s="362"/>
      <c r="X539" s="362"/>
      <c r="Y539" s="362"/>
      <c r="Z539" s="362"/>
    </row>
    <row r="540">
      <c r="A540" s="362"/>
      <c r="B540" s="362"/>
      <c r="C540" s="362"/>
      <c r="D540" s="362"/>
      <c r="E540" s="362"/>
      <c r="F540" s="362"/>
      <c r="G540" s="362"/>
      <c r="H540" s="362"/>
      <c r="I540" s="362"/>
      <c r="J540" s="362"/>
      <c r="K540" s="362"/>
      <c r="L540" s="362"/>
      <c r="M540" s="362"/>
      <c r="N540" s="362"/>
      <c r="O540" s="362"/>
      <c r="P540" s="362"/>
      <c r="Q540" s="362"/>
      <c r="R540" s="362"/>
      <c r="S540" s="362"/>
      <c r="T540" s="362"/>
      <c r="U540" s="362"/>
      <c r="V540" s="362"/>
      <c r="W540" s="362"/>
      <c r="X540" s="362"/>
      <c r="Y540" s="362"/>
      <c r="Z540" s="362"/>
    </row>
    <row r="541">
      <c r="A541" s="362"/>
      <c r="B541" s="362"/>
      <c r="C541" s="362"/>
      <c r="D541" s="362"/>
      <c r="E541" s="362"/>
      <c r="F541" s="362"/>
      <c r="G541" s="362"/>
      <c r="H541" s="362"/>
      <c r="I541" s="362"/>
      <c r="J541" s="362"/>
      <c r="K541" s="362"/>
      <c r="L541" s="362"/>
      <c r="M541" s="362"/>
      <c r="N541" s="362"/>
      <c r="O541" s="362"/>
      <c r="P541" s="362"/>
      <c r="Q541" s="362"/>
      <c r="R541" s="362"/>
      <c r="S541" s="362"/>
      <c r="T541" s="362"/>
      <c r="U541" s="362"/>
      <c r="V541" s="362"/>
      <c r="W541" s="362"/>
      <c r="X541" s="362"/>
      <c r="Y541" s="362"/>
      <c r="Z541" s="362"/>
    </row>
    <row r="542">
      <c r="A542" s="362"/>
      <c r="B542" s="362"/>
      <c r="C542" s="362"/>
      <c r="D542" s="362"/>
      <c r="E542" s="362"/>
      <c r="F542" s="362"/>
      <c r="G542" s="362"/>
      <c r="H542" s="362"/>
      <c r="I542" s="362"/>
      <c r="J542" s="362"/>
      <c r="K542" s="362"/>
      <c r="L542" s="362"/>
      <c r="M542" s="362"/>
      <c r="N542" s="362"/>
      <c r="O542" s="362"/>
      <c r="P542" s="362"/>
      <c r="Q542" s="362"/>
      <c r="R542" s="362"/>
      <c r="S542" s="362"/>
      <c r="T542" s="362"/>
      <c r="U542" s="362"/>
      <c r="V542" s="362"/>
      <c r="W542" s="362"/>
      <c r="X542" s="362"/>
      <c r="Y542" s="362"/>
      <c r="Z542" s="362"/>
    </row>
    <row r="543">
      <c r="A543" s="362"/>
      <c r="B543" s="362"/>
      <c r="C543" s="362"/>
      <c r="D543" s="362"/>
      <c r="E543" s="362"/>
      <c r="F543" s="362"/>
      <c r="G543" s="362"/>
      <c r="H543" s="362"/>
      <c r="I543" s="362"/>
      <c r="J543" s="362"/>
      <c r="K543" s="362"/>
      <c r="L543" s="362"/>
      <c r="M543" s="362"/>
      <c r="N543" s="362"/>
      <c r="O543" s="362"/>
      <c r="P543" s="362"/>
      <c r="Q543" s="362"/>
      <c r="R543" s="362"/>
      <c r="S543" s="362"/>
      <c r="T543" s="362"/>
      <c r="U543" s="362"/>
      <c r="V543" s="362"/>
      <c r="W543" s="362"/>
      <c r="X543" s="362"/>
      <c r="Y543" s="362"/>
      <c r="Z543" s="362"/>
    </row>
    <row r="544">
      <c r="A544" s="362"/>
      <c r="B544" s="362"/>
      <c r="C544" s="362"/>
      <c r="D544" s="362"/>
      <c r="E544" s="362"/>
      <c r="F544" s="362"/>
      <c r="G544" s="362"/>
      <c r="H544" s="362"/>
      <c r="I544" s="362"/>
      <c r="J544" s="362"/>
      <c r="K544" s="362"/>
      <c r="L544" s="362"/>
      <c r="M544" s="362"/>
      <c r="N544" s="362"/>
      <c r="O544" s="362"/>
      <c r="P544" s="362"/>
      <c r="Q544" s="362"/>
      <c r="R544" s="362"/>
      <c r="S544" s="362"/>
      <c r="T544" s="362"/>
      <c r="U544" s="362"/>
      <c r="V544" s="362"/>
      <c r="W544" s="362"/>
      <c r="X544" s="362"/>
      <c r="Y544" s="362"/>
      <c r="Z544" s="362"/>
    </row>
    <row r="545">
      <c r="A545" s="362"/>
      <c r="B545" s="362"/>
      <c r="C545" s="362"/>
      <c r="D545" s="362"/>
      <c r="E545" s="362"/>
      <c r="F545" s="362"/>
      <c r="G545" s="362"/>
      <c r="H545" s="362"/>
      <c r="I545" s="362"/>
      <c r="J545" s="362"/>
      <c r="K545" s="362"/>
      <c r="L545" s="362"/>
      <c r="M545" s="362"/>
      <c r="N545" s="362"/>
      <c r="O545" s="362"/>
      <c r="P545" s="362"/>
      <c r="Q545" s="362"/>
      <c r="R545" s="362"/>
      <c r="S545" s="362"/>
      <c r="T545" s="362"/>
      <c r="U545" s="362"/>
      <c r="V545" s="362"/>
      <c r="W545" s="362"/>
      <c r="X545" s="362"/>
      <c r="Y545" s="362"/>
      <c r="Z545" s="362"/>
    </row>
    <row r="546">
      <c r="A546" s="362"/>
      <c r="B546" s="362"/>
      <c r="C546" s="362"/>
      <c r="D546" s="362"/>
      <c r="E546" s="362"/>
      <c r="F546" s="362"/>
      <c r="G546" s="362"/>
      <c r="H546" s="362"/>
      <c r="I546" s="362"/>
      <c r="J546" s="362"/>
      <c r="K546" s="362"/>
      <c r="L546" s="362"/>
      <c r="M546" s="362"/>
      <c r="N546" s="362"/>
      <c r="O546" s="362"/>
      <c r="P546" s="362"/>
      <c r="Q546" s="362"/>
      <c r="R546" s="362"/>
      <c r="S546" s="362"/>
      <c r="T546" s="362"/>
      <c r="U546" s="362"/>
      <c r="V546" s="362"/>
      <c r="W546" s="362"/>
      <c r="X546" s="362"/>
      <c r="Y546" s="362"/>
      <c r="Z546" s="362"/>
    </row>
    <row r="547">
      <c r="A547" s="362"/>
      <c r="B547" s="362"/>
      <c r="C547" s="362"/>
      <c r="D547" s="362"/>
      <c r="E547" s="362"/>
      <c r="F547" s="362"/>
      <c r="G547" s="362"/>
      <c r="H547" s="362"/>
      <c r="I547" s="362"/>
      <c r="J547" s="362"/>
      <c r="K547" s="362"/>
      <c r="L547" s="362"/>
      <c r="M547" s="362"/>
      <c r="N547" s="362"/>
      <c r="O547" s="362"/>
      <c r="P547" s="362"/>
      <c r="Q547" s="362"/>
      <c r="R547" s="362"/>
      <c r="S547" s="362"/>
      <c r="T547" s="362"/>
      <c r="U547" s="362"/>
      <c r="V547" s="362"/>
      <c r="W547" s="362"/>
      <c r="X547" s="362"/>
      <c r="Y547" s="362"/>
      <c r="Z547" s="362"/>
    </row>
    <row r="548">
      <c r="A548" s="362"/>
      <c r="B548" s="362"/>
      <c r="C548" s="362"/>
      <c r="D548" s="362"/>
      <c r="E548" s="362"/>
      <c r="F548" s="362"/>
      <c r="G548" s="362"/>
      <c r="H548" s="362"/>
      <c r="I548" s="362"/>
      <c r="J548" s="362"/>
      <c r="K548" s="362"/>
      <c r="L548" s="362"/>
      <c r="M548" s="362"/>
      <c r="N548" s="362"/>
      <c r="O548" s="362"/>
      <c r="P548" s="362"/>
      <c r="Q548" s="362"/>
      <c r="R548" s="362"/>
      <c r="S548" s="362"/>
      <c r="T548" s="362"/>
      <c r="U548" s="362"/>
      <c r="V548" s="362"/>
      <c r="W548" s="362"/>
      <c r="X548" s="362"/>
      <c r="Y548" s="362"/>
      <c r="Z548" s="362"/>
    </row>
    <row r="549">
      <c r="A549" s="362"/>
      <c r="B549" s="362"/>
      <c r="C549" s="362"/>
      <c r="D549" s="362"/>
      <c r="E549" s="362"/>
      <c r="F549" s="362"/>
      <c r="G549" s="362"/>
      <c r="H549" s="362"/>
      <c r="I549" s="362"/>
      <c r="J549" s="362"/>
      <c r="K549" s="362"/>
      <c r="L549" s="362"/>
      <c r="M549" s="362"/>
      <c r="N549" s="362"/>
      <c r="O549" s="362"/>
      <c r="P549" s="362"/>
      <c r="Q549" s="362"/>
      <c r="R549" s="362"/>
      <c r="S549" s="362"/>
      <c r="T549" s="362"/>
      <c r="U549" s="362"/>
      <c r="V549" s="362"/>
      <c r="W549" s="362"/>
      <c r="X549" s="362"/>
      <c r="Y549" s="362"/>
      <c r="Z549" s="362"/>
    </row>
    <row r="550">
      <c r="A550" s="362"/>
      <c r="B550" s="362"/>
      <c r="C550" s="362"/>
      <c r="D550" s="362"/>
      <c r="E550" s="362"/>
      <c r="F550" s="362"/>
      <c r="G550" s="362"/>
      <c r="H550" s="362"/>
      <c r="I550" s="362"/>
      <c r="J550" s="362"/>
      <c r="K550" s="362"/>
      <c r="L550" s="362"/>
      <c r="M550" s="362"/>
      <c r="N550" s="362"/>
      <c r="O550" s="362"/>
      <c r="P550" s="362"/>
      <c r="Q550" s="362"/>
      <c r="R550" s="362"/>
      <c r="S550" s="362"/>
      <c r="T550" s="362"/>
      <c r="U550" s="362"/>
      <c r="V550" s="362"/>
      <c r="W550" s="362"/>
      <c r="X550" s="362"/>
      <c r="Y550" s="362"/>
      <c r="Z550" s="362"/>
    </row>
    <row r="551">
      <c r="A551" s="362"/>
      <c r="B551" s="362"/>
      <c r="C551" s="362"/>
      <c r="D551" s="362"/>
      <c r="E551" s="362"/>
      <c r="F551" s="362"/>
      <c r="G551" s="362"/>
      <c r="H551" s="362"/>
      <c r="I551" s="362"/>
      <c r="J551" s="362"/>
      <c r="K551" s="362"/>
      <c r="L551" s="362"/>
      <c r="M551" s="362"/>
      <c r="N551" s="362"/>
      <c r="O551" s="362"/>
      <c r="P551" s="362"/>
      <c r="Q551" s="362"/>
      <c r="R551" s="362"/>
      <c r="S551" s="362"/>
      <c r="T551" s="362"/>
      <c r="U551" s="362"/>
      <c r="V551" s="362"/>
      <c r="W551" s="362"/>
      <c r="X551" s="362"/>
      <c r="Y551" s="362"/>
      <c r="Z551" s="362"/>
    </row>
    <row r="552">
      <c r="A552" s="362"/>
      <c r="B552" s="362"/>
      <c r="C552" s="362"/>
      <c r="D552" s="362"/>
      <c r="E552" s="362"/>
      <c r="F552" s="362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  <c r="W552" s="362"/>
      <c r="X552" s="362"/>
      <c r="Y552" s="362"/>
      <c r="Z552" s="362"/>
    </row>
    <row r="553">
      <c r="A553" s="362"/>
      <c r="B553" s="362"/>
      <c r="C553" s="362"/>
      <c r="D553" s="362"/>
      <c r="E553" s="362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  <c r="W553" s="362"/>
      <c r="X553" s="362"/>
      <c r="Y553" s="362"/>
      <c r="Z553" s="362"/>
    </row>
    <row r="554">
      <c r="A554" s="362"/>
      <c r="B554" s="362"/>
      <c r="C554" s="362"/>
      <c r="D554" s="362"/>
      <c r="E554" s="362"/>
      <c r="F554" s="362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  <c r="W554" s="362"/>
      <c r="X554" s="362"/>
      <c r="Y554" s="362"/>
      <c r="Z554" s="362"/>
    </row>
    <row r="555">
      <c r="A555" s="362"/>
      <c r="B555" s="362"/>
      <c r="C555" s="362"/>
      <c r="D555" s="362"/>
      <c r="E555" s="362"/>
      <c r="F555" s="362"/>
      <c r="G555" s="362"/>
      <c r="H555" s="362"/>
      <c r="I555" s="362"/>
      <c r="J555" s="362"/>
      <c r="K555" s="362"/>
      <c r="L555" s="362"/>
      <c r="M555" s="362"/>
      <c r="N555" s="362"/>
      <c r="O555" s="362"/>
      <c r="P555" s="362"/>
      <c r="Q555" s="362"/>
      <c r="R555" s="362"/>
      <c r="S555" s="362"/>
      <c r="T555" s="362"/>
      <c r="U555" s="362"/>
      <c r="V555" s="362"/>
      <c r="W555" s="362"/>
      <c r="X555" s="362"/>
      <c r="Y555" s="362"/>
      <c r="Z555" s="362"/>
    </row>
    <row r="556">
      <c r="A556" s="362"/>
      <c r="B556" s="362"/>
      <c r="C556" s="362"/>
      <c r="D556" s="362"/>
      <c r="E556" s="362"/>
      <c r="F556" s="362"/>
      <c r="G556" s="362"/>
      <c r="H556" s="362"/>
      <c r="I556" s="362"/>
      <c r="J556" s="362"/>
      <c r="K556" s="362"/>
      <c r="L556" s="362"/>
      <c r="M556" s="362"/>
      <c r="N556" s="362"/>
      <c r="O556" s="362"/>
      <c r="P556" s="362"/>
      <c r="Q556" s="362"/>
      <c r="R556" s="362"/>
      <c r="S556" s="362"/>
      <c r="T556" s="362"/>
      <c r="U556" s="362"/>
      <c r="V556" s="362"/>
      <c r="W556" s="362"/>
      <c r="X556" s="362"/>
      <c r="Y556" s="362"/>
      <c r="Z556" s="362"/>
    </row>
    <row r="557">
      <c r="A557" s="362"/>
      <c r="B557" s="362"/>
      <c r="C557" s="362"/>
      <c r="D557" s="362"/>
      <c r="E557" s="362"/>
      <c r="F557" s="362"/>
      <c r="G557" s="362"/>
      <c r="H557" s="362"/>
      <c r="I557" s="362"/>
      <c r="J557" s="362"/>
      <c r="K557" s="362"/>
      <c r="L557" s="362"/>
      <c r="M557" s="362"/>
      <c r="N557" s="362"/>
      <c r="O557" s="362"/>
      <c r="P557" s="362"/>
      <c r="Q557" s="362"/>
      <c r="R557" s="362"/>
      <c r="S557" s="362"/>
      <c r="T557" s="362"/>
      <c r="U557" s="362"/>
      <c r="V557" s="362"/>
      <c r="W557" s="362"/>
      <c r="X557" s="362"/>
      <c r="Y557" s="362"/>
      <c r="Z557" s="362"/>
    </row>
    <row r="558">
      <c r="A558" s="362"/>
      <c r="B558" s="362"/>
      <c r="C558" s="362"/>
      <c r="D558" s="362"/>
      <c r="E558" s="362"/>
      <c r="F558" s="362"/>
      <c r="G558" s="362"/>
      <c r="H558" s="362"/>
      <c r="I558" s="362"/>
      <c r="J558" s="362"/>
      <c r="K558" s="362"/>
      <c r="L558" s="362"/>
      <c r="M558" s="362"/>
      <c r="N558" s="362"/>
      <c r="O558" s="362"/>
      <c r="P558" s="362"/>
      <c r="Q558" s="362"/>
      <c r="R558" s="362"/>
      <c r="S558" s="362"/>
      <c r="T558" s="362"/>
      <c r="U558" s="362"/>
      <c r="V558" s="362"/>
      <c r="W558" s="362"/>
      <c r="X558" s="362"/>
      <c r="Y558" s="362"/>
      <c r="Z558" s="362"/>
    </row>
    <row r="559">
      <c r="A559" s="362"/>
      <c r="B559" s="362"/>
      <c r="C559" s="362"/>
      <c r="D559" s="362"/>
      <c r="E559" s="362"/>
      <c r="F559" s="362"/>
      <c r="G559" s="362"/>
      <c r="H559" s="362"/>
      <c r="I559" s="362"/>
      <c r="J559" s="362"/>
      <c r="K559" s="362"/>
      <c r="L559" s="362"/>
      <c r="M559" s="362"/>
      <c r="N559" s="362"/>
      <c r="O559" s="362"/>
      <c r="P559" s="362"/>
      <c r="Q559" s="362"/>
      <c r="R559" s="362"/>
      <c r="S559" s="362"/>
      <c r="T559" s="362"/>
      <c r="U559" s="362"/>
      <c r="V559" s="362"/>
      <c r="W559" s="362"/>
      <c r="X559" s="362"/>
      <c r="Y559" s="362"/>
      <c r="Z559" s="362"/>
    </row>
    <row r="560">
      <c r="A560" s="362"/>
      <c r="B560" s="362"/>
      <c r="C560" s="362"/>
      <c r="D560" s="362"/>
      <c r="E560" s="362"/>
      <c r="F560" s="362"/>
      <c r="G560" s="362"/>
      <c r="H560" s="362"/>
      <c r="I560" s="362"/>
      <c r="J560" s="362"/>
      <c r="K560" s="362"/>
      <c r="L560" s="362"/>
      <c r="M560" s="362"/>
      <c r="N560" s="362"/>
      <c r="O560" s="362"/>
      <c r="P560" s="362"/>
      <c r="Q560" s="362"/>
      <c r="R560" s="362"/>
      <c r="S560" s="362"/>
      <c r="T560" s="362"/>
      <c r="U560" s="362"/>
      <c r="V560" s="362"/>
      <c r="W560" s="362"/>
      <c r="X560" s="362"/>
      <c r="Y560" s="362"/>
      <c r="Z560" s="362"/>
    </row>
    <row r="561">
      <c r="A561" s="362"/>
      <c r="B561" s="362"/>
      <c r="C561" s="362"/>
      <c r="D561" s="362"/>
      <c r="E561" s="362"/>
      <c r="F561" s="362"/>
      <c r="G561" s="362"/>
      <c r="H561" s="362"/>
      <c r="I561" s="362"/>
      <c r="J561" s="362"/>
      <c r="K561" s="362"/>
      <c r="L561" s="362"/>
      <c r="M561" s="362"/>
      <c r="N561" s="362"/>
      <c r="O561" s="362"/>
      <c r="P561" s="362"/>
      <c r="Q561" s="362"/>
      <c r="R561" s="362"/>
      <c r="S561" s="362"/>
      <c r="T561" s="362"/>
      <c r="U561" s="362"/>
      <c r="V561" s="362"/>
      <c r="W561" s="362"/>
      <c r="X561" s="362"/>
      <c r="Y561" s="362"/>
      <c r="Z561" s="362"/>
    </row>
    <row r="562">
      <c r="A562" s="362"/>
      <c r="B562" s="362"/>
      <c r="C562" s="362"/>
      <c r="D562" s="362"/>
      <c r="E562" s="362"/>
      <c r="F562" s="362"/>
      <c r="G562" s="362"/>
      <c r="H562" s="362"/>
      <c r="I562" s="362"/>
      <c r="J562" s="362"/>
      <c r="K562" s="362"/>
      <c r="L562" s="362"/>
      <c r="M562" s="362"/>
      <c r="N562" s="362"/>
      <c r="O562" s="362"/>
      <c r="P562" s="362"/>
      <c r="Q562" s="362"/>
      <c r="R562" s="362"/>
      <c r="S562" s="362"/>
      <c r="T562" s="362"/>
      <c r="U562" s="362"/>
      <c r="V562" s="362"/>
      <c r="W562" s="362"/>
      <c r="X562" s="362"/>
      <c r="Y562" s="362"/>
      <c r="Z562" s="362"/>
    </row>
    <row r="563">
      <c r="A563" s="362"/>
      <c r="B563" s="362"/>
      <c r="C563" s="362"/>
      <c r="D563" s="362"/>
      <c r="E563" s="362"/>
      <c r="F563" s="362"/>
      <c r="G563" s="362"/>
      <c r="H563" s="362"/>
      <c r="I563" s="362"/>
      <c r="J563" s="362"/>
      <c r="K563" s="362"/>
      <c r="L563" s="362"/>
      <c r="M563" s="362"/>
      <c r="N563" s="362"/>
      <c r="O563" s="362"/>
      <c r="P563" s="362"/>
      <c r="Q563" s="362"/>
      <c r="R563" s="362"/>
      <c r="S563" s="362"/>
      <c r="T563" s="362"/>
      <c r="U563" s="362"/>
      <c r="V563" s="362"/>
      <c r="W563" s="362"/>
      <c r="X563" s="362"/>
      <c r="Y563" s="362"/>
      <c r="Z563" s="362"/>
    </row>
    <row r="564">
      <c r="A564" s="362"/>
      <c r="B564" s="362"/>
      <c r="C564" s="362"/>
      <c r="D564" s="362"/>
      <c r="E564" s="362"/>
      <c r="F564" s="362"/>
      <c r="G564" s="362"/>
      <c r="H564" s="362"/>
      <c r="I564" s="362"/>
      <c r="J564" s="362"/>
      <c r="K564" s="362"/>
      <c r="L564" s="362"/>
      <c r="M564" s="362"/>
      <c r="N564" s="362"/>
      <c r="O564" s="362"/>
      <c r="P564" s="362"/>
      <c r="Q564" s="362"/>
      <c r="R564" s="362"/>
      <c r="S564" s="362"/>
      <c r="T564" s="362"/>
      <c r="U564" s="362"/>
      <c r="V564" s="362"/>
      <c r="W564" s="362"/>
      <c r="X564" s="362"/>
      <c r="Y564" s="362"/>
      <c r="Z564" s="362"/>
    </row>
    <row r="565">
      <c r="A565" s="362"/>
      <c r="B565" s="362"/>
      <c r="C565" s="362"/>
      <c r="D565" s="362"/>
      <c r="E565" s="362"/>
      <c r="F565" s="362"/>
      <c r="G565" s="362"/>
      <c r="H565" s="362"/>
      <c r="I565" s="362"/>
      <c r="J565" s="362"/>
      <c r="K565" s="362"/>
      <c r="L565" s="362"/>
      <c r="M565" s="362"/>
      <c r="N565" s="362"/>
      <c r="O565" s="362"/>
      <c r="P565" s="362"/>
      <c r="Q565" s="362"/>
      <c r="R565" s="362"/>
      <c r="S565" s="362"/>
      <c r="T565" s="362"/>
      <c r="U565" s="362"/>
      <c r="V565" s="362"/>
      <c r="W565" s="362"/>
      <c r="X565" s="362"/>
      <c r="Y565" s="362"/>
      <c r="Z565" s="362"/>
    </row>
    <row r="566">
      <c r="A566" s="362"/>
      <c r="B566" s="362"/>
      <c r="C566" s="362"/>
      <c r="D566" s="362"/>
      <c r="E566" s="362"/>
      <c r="F566" s="362"/>
      <c r="G566" s="362"/>
      <c r="H566" s="362"/>
      <c r="I566" s="362"/>
      <c r="J566" s="362"/>
      <c r="K566" s="362"/>
      <c r="L566" s="362"/>
      <c r="M566" s="362"/>
      <c r="N566" s="362"/>
      <c r="O566" s="362"/>
      <c r="P566" s="362"/>
      <c r="Q566" s="362"/>
      <c r="R566" s="362"/>
      <c r="S566" s="362"/>
      <c r="T566" s="362"/>
      <c r="U566" s="362"/>
      <c r="V566" s="362"/>
      <c r="W566" s="362"/>
      <c r="X566" s="362"/>
      <c r="Y566" s="362"/>
      <c r="Z566" s="362"/>
    </row>
    <row r="567">
      <c r="A567" s="362"/>
      <c r="B567" s="362"/>
      <c r="C567" s="362"/>
      <c r="D567" s="362"/>
      <c r="E567" s="362"/>
      <c r="F567" s="362"/>
      <c r="G567" s="362"/>
      <c r="H567" s="362"/>
      <c r="I567" s="362"/>
      <c r="J567" s="362"/>
      <c r="K567" s="362"/>
      <c r="L567" s="362"/>
      <c r="M567" s="362"/>
      <c r="N567" s="362"/>
      <c r="O567" s="362"/>
      <c r="P567" s="362"/>
      <c r="Q567" s="362"/>
      <c r="R567" s="362"/>
      <c r="S567" s="362"/>
      <c r="T567" s="362"/>
      <c r="U567" s="362"/>
      <c r="V567" s="362"/>
      <c r="W567" s="362"/>
      <c r="X567" s="362"/>
      <c r="Y567" s="362"/>
      <c r="Z567" s="362"/>
    </row>
    <row r="568">
      <c r="A568" s="362"/>
      <c r="B568" s="362"/>
      <c r="C568" s="362"/>
      <c r="D568" s="362"/>
      <c r="E568" s="362"/>
      <c r="F568" s="362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2"/>
      <c r="V568" s="362"/>
      <c r="W568" s="362"/>
      <c r="X568" s="362"/>
      <c r="Y568" s="362"/>
      <c r="Z568" s="362"/>
    </row>
    <row r="569">
      <c r="A569" s="362"/>
      <c r="B569" s="362"/>
      <c r="C569" s="362"/>
      <c r="D569" s="362"/>
      <c r="E569" s="362"/>
      <c r="F569" s="362"/>
      <c r="G569" s="362"/>
      <c r="H569" s="362"/>
      <c r="I569" s="362"/>
      <c r="J569" s="362"/>
      <c r="K569" s="362"/>
      <c r="L569" s="362"/>
      <c r="M569" s="362"/>
      <c r="N569" s="362"/>
      <c r="O569" s="362"/>
      <c r="P569" s="362"/>
      <c r="Q569" s="362"/>
      <c r="R569" s="362"/>
      <c r="S569" s="362"/>
      <c r="T569" s="362"/>
      <c r="U569" s="362"/>
      <c r="V569" s="362"/>
      <c r="W569" s="362"/>
      <c r="X569" s="362"/>
      <c r="Y569" s="362"/>
      <c r="Z569" s="362"/>
    </row>
    <row r="570">
      <c r="A570" s="362"/>
      <c r="B570" s="362"/>
      <c r="C570" s="362"/>
      <c r="D570" s="362"/>
      <c r="E570" s="362"/>
      <c r="F570" s="362"/>
      <c r="G570" s="362"/>
      <c r="H570" s="362"/>
      <c r="I570" s="362"/>
      <c r="J570" s="362"/>
      <c r="K570" s="362"/>
      <c r="L570" s="362"/>
      <c r="M570" s="362"/>
      <c r="N570" s="362"/>
      <c r="O570" s="362"/>
      <c r="P570" s="362"/>
      <c r="Q570" s="362"/>
      <c r="R570" s="362"/>
      <c r="S570" s="362"/>
      <c r="T570" s="362"/>
      <c r="U570" s="362"/>
      <c r="V570" s="362"/>
      <c r="W570" s="362"/>
      <c r="X570" s="362"/>
      <c r="Y570" s="362"/>
      <c r="Z570" s="362"/>
    </row>
    <row r="571">
      <c r="A571" s="362"/>
      <c r="B571" s="362"/>
      <c r="C571" s="362"/>
      <c r="D571" s="362"/>
      <c r="E571" s="362"/>
      <c r="F571" s="362"/>
      <c r="G571" s="362"/>
      <c r="H571" s="362"/>
      <c r="I571" s="362"/>
      <c r="J571" s="362"/>
      <c r="K571" s="362"/>
      <c r="L571" s="362"/>
      <c r="M571" s="362"/>
      <c r="N571" s="362"/>
      <c r="O571" s="362"/>
      <c r="P571" s="362"/>
      <c r="Q571" s="362"/>
      <c r="R571" s="362"/>
      <c r="S571" s="362"/>
      <c r="T571" s="362"/>
      <c r="U571" s="362"/>
      <c r="V571" s="362"/>
      <c r="W571" s="362"/>
      <c r="X571" s="362"/>
      <c r="Y571" s="362"/>
      <c r="Z571" s="362"/>
    </row>
    <row r="572">
      <c r="A572" s="362"/>
      <c r="B572" s="362"/>
      <c r="C572" s="362"/>
      <c r="D572" s="362"/>
      <c r="E572" s="362"/>
      <c r="F572" s="362"/>
      <c r="G572" s="362"/>
      <c r="H572" s="362"/>
      <c r="I572" s="362"/>
      <c r="J572" s="362"/>
      <c r="K572" s="362"/>
      <c r="L572" s="362"/>
      <c r="M572" s="362"/>
      <c r="N572" s="362"/>
      <c r="O572" s="362"/>
      <c r="P572" s="362"/>
      <c r="Q572" s="362"/>
      <c r="R572" s="362"/>
      <c r="S572" s="362"/>
      <c r="T572" s="362"/>
      <c r="U572" s="362"/>
      <c r="V572" s="362"/>
      <c r="W572" s="362"/>
      <c r="X572" s="362"/>
      <c r="Y572" s="362"/>
      <c r="Z572" s="362"/>
    </row>
    <row r="573">
      <c r="A573" s="362"/>
      <c r="B573" s="362"/>
      <c r="C573" s="362"/>
      <c r="D573" s="362"/>
      <c r="E573" s="362"/>
      <c r="F573" s="362"/>
      <c r="G573" s="362"/>
      <c r="H573" s="362"/>
      <c r="I573" s="362"/>
      <c r="J573" s="362"/>
      <c r="K573" s="362"/>
      <c r="L573" s="362"/>
      <c r="M573" s="362"/>
      <c r="N573" s="362"/>
      <c r="O573" s="362"/>
      <c r="P573" s="362"/>
      <c r="Q573" s="362"/>
      <c r="R573" s="362"/>
      <c r="S573" s="362"/>
      <c r="T573" s="362"/>
      <c r="U573" s="362"/>
      <c r="V573" s="362"/>
      <c r="W573" s="362"/>
      <c r="X573" s="362"/>
      <c r="Y573" s="362"/>
      <c r="Z573" s="362"/>
    </row>
    <row r="574">
      <c r="A574" s="362"/>
      <c r="B574" s="362"/>
      <c r="C574" s="362"/>
      <c r="D574" s="362"/>
      <c r="E574" s="362"/>
      <c r="F574" s="362"/>
      <c r="G574" s="362"/>
      <c r="H574" s="362"/>
      <c r="I574" s="362"/>
      <c r="J574" s="362"/>
      <c r="K574" s="362"/>
      <c r="L574" s="362"/>
      <c r="M574" s="362"/>
      <c r="N574" s="362"/>
      <c r="O574" s="362"/>
      <c r="P574" s="362"/>
      <c r="Q574" s="362"/>
      <c r="R574" s="362"/>
      <c r="S574" s="362"/>
      <c r="T574" s="362"/>
      <c r="U574" s="362"/>
      <c r="V574" s="362"/>
      <c r="W574" s="362"/>
      <c r="X574" s="362"/>
      <c r="Y574" s="362"/>
      <c r="Z574" s="362"/>
    </row>
    <row r="575">
      <c r="A575" s="362"/>
      <c r="B575" s="362"/>
      <c r="C575" s="362"/>
      <c r="D575" s="362"/>
      <c r="E575" s="362"/>
      <c r="F575" s="362"/>
      <c r="G575" s="362"/>
      <c r="H575" s="362"/>
      <c r="I575" s="362"/>
      <c r="J575" s="362"/>
      <c r="K575" s="362"/>
      <c r="L575" s="362"/>
      <c r="M575" s="362"/>
      <c r="N575" s="362"/>
      <c r="O575" s="362"/>
      <c r="P575" s="362"/>
      <c r="Q575" s="362"/>
      <c r="R575" s="362"/>
      <c r="S575" s="362"/>
      <c r="T575" s="362"/>
      <c r="U575" s="362"/>
      <c r="V575" s="362"/>
      <c r="W575" s="362"/>
      <c r="X575" s="362"/>
      <c r="Y575" s="362"/>
      <c r="Z575" s="362"/>
    </row>
    <row r="576">
      <c r="A576" s="362"/>
      <c r="B576" s="362"/>
      <c r="C576" s="362"/>
      <c r="D576" s="362"/>
      <c r="E576" s="362"/>
      <c r="F576" s="362"/>
      <c r="G576" s="362"/>
      <c r="H576" s="362"/>
      <c r="I576" s="362"/>
      <c r="J576" s="362"/>
      <c r="K576" s="362"/>
      <c r="L576" s="362"/>
      <c r="M576" s="362"/>
      <c r="N576" s="362"/>
      <c r="O576" s="362"/>
      <c r="P576" s="362"/>
      <c r="Q576" s="362"/>
      <c r="R576" s="362"/>
      <c r="S576" s="362"/>
      <c r="T576" s="362"/>
      <c r="U576" s="362"/>
      <c r="V576" s="362"/>
      <c r="W576" s="362"/>
      <c r="X576" s="362"/>
      <c r="Y576" s="362"/>
      <c r="Z576" s="362"/>
    </row>
    <row r="577">
      <c r="A577" s="362"/>
      <c r="B577" s="362"/>
      <c r="C577" s="362"/>
      <c r="D577" s="362"/>
      <c r="E577" s="362"/>
      <c r="F577" s="362"/>
      <c r="G577" s="362"/>
      <c r="H577" s="362"/>
      <c r="I577" s="362"/>
      <c r="J577" s="362"/>
      <c r="K577" s="362"/>
      <c r="L577" s="362"/>
      <c r="M577" s="362"/>
      <c r="N577" s="362"/>
      <c r="O577" s="362"/>
      <c r="P577" s="362"/>
      <c r="Q577" s="362"/>
      <c r="R577" s="362"/>
      <c r="S577" s="362"/>
      <c r="T577" s="362"/>
      <c r="U577" s="362"/>
      <c r="V577" s="362"/>
      <c r="W577" s="362"/>
      <c r="X577" s="362"/>
      <c r="Y577" s="362"/>
      <c r="Z577" s="362"/>
    </row>
    <row r="578">
      <c r="A578" s="362"/>
      <c r="B578" s="362"/>
      <c r="C578" s="362"/>
      <c r="D578" s="362"/>
      <c r="E578" s="362"/>
      <c r="F578" s="362"/>
      <c r="G578" s="362"/>
      <c r="H578" s="362"/>
      <c r="I578" s="362"/>
      <c r="J578" s="362"/>
      <c r="K578" s="362"/>
      <c r="L578" s="362"/>
      <c r="M578" s="362"/>
      <c r="N578" s="362"/>
      <c r="O578" s="362"/>
      <c r="P578" s="362"/>
      <c r="Q578" s="362"/>
      <c r="R578" s="362"/>
      <c r="S578" s="362"/>
      <c r="T578" s="362"/>
      <c r="U578" s="362"/>
      <c r="V578" s="362"/>
      <c r="W578" s="362"/>
      <c r="X578" s="362"/>
      <c r="Y578" s="362"/>
      <c r="Z578" s="362"/>
    </row>
    <row r="579">
      <c r="A579" s="362"/>
      <c r="B579" s="362"/>
      <c r="C579" s="362"/>
      <c r="D579" s="362"/>
      <c r="E579" s="362"/>
      <c r="F579" s="362"/>
      <c r="G579" s="362"/>
      <c r="H579" s="362"/>
      <c r="I579" s="362"/>
      <c r="J579" s="362"/>
      <c r="K579" s="362"/>
      <c r="L579" s="362"/>
      <c r="M579" s="362"/>
      <c r="N579" s="362"/>
      <c r="O579" s="362"/>
      <c r="P579" s="362"/>
      <c r="Q579" s="362"/>
      <c r="R579" s="362"/>
      <c r="S579" s="362"/>
      <c r="T579" s="362"/>
      <c r="U579" s="362"/>
      <c r="V579" s="362"/>
      <c r="W579" s="362"/>
      <c r="X579" s="362"/>
      <c r="Y579" s="362"/>
      <c r="Z579" s="362"/>
    </row>
    <row r="580">
      <c r="A580" s="362"/>
      <c r="B580" s="362"/>
      <c r="C580" s="362"/>
      <c r="D580" s="362"/>
      <c r="E580" s="362"/>
      <c r="F580" s="362"/>
      <c r="G580" s="362"/>
      <c r="H580" s="362"/>
      <c r="I580" s="362"/>
      <c r="J580" s="362"/>
      <c r="K580" s="362"/>
      <c r="L580" s="362"/>
      <c r="M580" s="362"/>
      <c r="N580" s="362"/>
      <c r="O580" s="362"/>
      <c r="P580" s="362"/>
      <c r="Q580" s="362"/>
      <c r="R580" s="362"/>
      <c r="S580" s="362"/>
      <c r="T580" s="362"/>
      <c r="U580" s="362"/>
      <c r="V580" s="362"/>
      <c r="W580" s="362"/>
      <c r="X580" s="362"/>
      <c r="Y580" s="362"/>
      <c r="Z580" s="362"/>
    </row>
    <row r="581">
      <c r="A581" s="362"/>
      <c r="B581" s="362"/>
      <c r="C581" s="362"/>
      <c r="D581" s="362"/>
      <c r="E581" s="362"/>
      <c r="F581" s="362"/>
      <c r="G581" s="362"/>
      <c r="H581" s="362"/>
      <c r="I581" s="362"/>
      <c r="J581" s="362"/>
      <c r="K581" s="362"/>
      <c r="L581" s="362"/>
      <c r="M581" s="362"/>
      <c r="N581" s="362"/>
      <c r="O581" s="362"/>
      <c r="P581" s="362"/>
      <c r="Q581" s="362"/>
      <c r="R581" s="362"/>
      <c r="S581" s="362"/>
      <c r="T581" s="362"/>
      <c r="U581" s="362"/>
      <c r="V581" s="362"/>
      <c r="W581" s="362"/>
      <c r="X581" s="362"/>
      <c r="Y581" s="362"/>
      <c r="Z581" s="362"/>
    </row>
    <row r="582">
      <c r="A582" s="362"/>
      <c r="B582" s="362"/>
      <c r="C582" s="362"/>
      <c r="D582" s="362"/>
      <c r="E582" s="362"/>
      <c r="F582" s="362"/>
      <c r="G582" s="362"/>
      <c r="H582" s="362"/>
      <c r="I582" s="362"/>
      <c r="J582" s="362"/>
      <c r="K582" s="362"/>
      <c r="L582" s="362"/>
      <c r="M582" s="362"/>
      <c r="N582" s="362"/>
      <c r="O582" s="362"/>
      <c r="P582" s="362"/>
      <c r="Q582" s="362"/>
      <c r="R582" s="362"/>
      <c r="S582" s="362"/>
      <c r="T582" s="362"/>
      <c r="U582" s="362"/>
      <c r="V582" s="362"/>
      <c r="W582" s="362"/>
      <c r="X582" s="362"/>
      <c r="Y582" s="362"/>
      <c r="Z582" s="362"/>
    </row>
    <row r="583">
      <c r="A583" s="362"/>
      <c r="B583" s="362"/>
      <c r="C583" s="362"/>
      <c r="D583" s="362"/>
      <c r="E583" s="362"/>
      <c r="F583" s="362"/>
      <c r="G583" s="362"/>
      <c r="H583" s="362"/>
      <c r="I583" s="362"/>
      <c r="J583" s="362"/>
      <c r="K583" s="362"/>
      <c r="L583" s="362"/>
      <c r="M583" s="362"/>
      <c r="N583" s="362"/>
      <c r="O583" s="362"/>
      <c r="P583" s="362"/>
      <c r="Q583" s="362"/>
      <c r="R583" s="362"/>
      <c r="S583" s="362"/>
      <c r="T583" s="362"/>
      <c r="U583" s="362"/>
      <c r="V583" s="362"/>
      <c r="W583" s="362"/>
      <c r="X583" s="362"/>
      <c r="Y583" s="362"/>
      <c r="Z583" s="362"/>
    </row>
    <row r="584">
      <c r="A584" s="362"/>
      <c r="B584" s="362"/>
      <c r="C584" s="362"/>
      <c r="D584" s="362"/>
      <c r="E584" s="362"/>
      <c r="F584" s="362"/>
      <c r="G584" s="362"/>
      <c r="H584" s="362"/>
      <c r="I584" s="362"/>
      <c r="J584" s="362"/>
      <c r="K584" s="362"/>
      <c r="L584" s="362"/>
      <c r="M584" s="362"/>
      <c r="N584" s="362"/>
      <c r="O584" s="362"/>
      <c r="P584" s="362"/>
      <c r="Q584" s="362"/>
      <c r="R584" s="362"/>
      <c r="S584" s="362"/>
      <c r="T584" s="362"/>
      <c r="U584" s="362"/>
      <c r="V584" s="362"/>
      <c r="W584" s="362"/>
      <c r="X584" s="362"/>
      <c r="Y584" s="362"/>
      <c r="Z584" s="362"/>
    </row>
    <row r="585">
      <c r="A585" s="362"/>
      <c r="B585" s="362"/>
      <c r="C585" s="362"/>
      <c r="D585" s="362"/>
      <c r="E585" s="362"/>
      <c r="F585" s="362"/>
      <c r="G585" s="362"/>
      <c r="H585" s="362"/>
      <c r="I585" s="362"/>
      <c r="J585" s="362"/>
      <c r="K585" s="362"/>
      <c r="L585" s="362"/>
      <c r="M585" s="362"/>
      <c r="N585" s="362"/>
      <c r="O585" s="362"/>
      <c r="P585" s="362"/>
      <c r="Q585" s="362"/>
      <c r="R585" s="362"/>
      <c r="S585" s="362"/>
      <c r="T585" s="362"/>
      <c r="U585" s="362"/>
      <c r="V585" s="362"/>
      <c r="W585" s="362"/>
      <c r="X585" s="362"/>
      <c r="Y585" s="362"/>
      <c r="Z585" s="362"/>
    </row>
    <row r="586">
      <c r="A586" s="362"/>
      <c r="B586" s="362"/>
      <c r="C586" s="362"/>
      <c r="D586" s="362"/>
      <c r="E586" s="362"/>
      <c r="F586" s="362"/>
      <c r="G586" s="362"/>
      <c r="H586" s="362"/>
      <c r="I586" s="362"/>
      <c r="J586" s="362"/>
      <c r="K586" s="362"/>
      <c r="L586" s="362"/>
      <c r="M586" s="362"/>
      <c r="N586" s="362"/>
      <c r="O586" s="362"/>
      <c r="P586" s="362"/>
      <c r="Q586" s="362"/>
      <c r="R586" s="362"/>
      <c r="S586" s="362"/>
      <c r="T586" s="362"/>
      <c r="U586" s="362"/>
      <c r="V586" s="362"/>
      <c r="W586" s="362"/>
      <c r="X586" s="362"/>
      <c r="Y586" s="362"/>
      <c r="Z586" s="362"/>
    </row>
    <row r="587">
      <c r="A587" s="362"/>
      <c r="B587" s="362"/>
      <c r="C587" s="362"/>
      <c r="D587" s="362"/>
      <c r="E587" s="362"/>
      <c r="F587" s="362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2"/>
      <c r="V587" s="362"/>
      <c r="W587" s="362"/>
      <c r="X587" s="362"/>
      <c r="Y587" s="362"/>
      <c r="Z587" s="362"/>
    </row>
    <row r="588">
      <c r="A588" s="362"/>
      <c r="B588" s="362"/>
      <c r="C588" s="362"/>
      <c r="D588" s="362"/>
      <c r="E588" s="362"/>
      <c r="F588" s="362"/>
      <c r="G588" s="362"/>
      <c r="H588" s="362"/>
      <c r="I588" s="362"/>
      <c r="J588" s="362"/>
      <c r="K588" s="362"/>
      <c r="L588" s="362"/>
      <c r="M588" s="362"/>
      <c r="N588" s="362"/>
      <c r="O588" s="362"/>
      <c r="P588" s="362"/>
      <c r="Q588" s="362"/>
      <c r="R588" s="362"/>
      <c r="S588" s="362"/>
      <c r="T588" s="362"/>
      <c r="U588" s="362"/>
      <c r="V588" s="362"/>
      <c r="W588" s="362"/>
      <c r="X588" s="362"/>
      <c r="Y588" s="362"/>
      <c r="Z588" s="362"/>
    </row>
    <row r="589">
      <c r="A589" s="362"/>
      <c r="B589" s="362"/>
      <c r="C589" s="362"/>
      <c r="D589" s="362"/>
      <c r="E589" s="362"/>
      <c r="F589" s="362"/>
      <c r="G589" s="362"/>
      <c r="H589" s="362"/>
      <c r="I589" s="362"/>
      <c r="J589" s="362"/>
      <c r="K589" s="362"/>
      <c r="L589" s="362"/>
      <c r="M589" s="362"/>
      <c r="N589" s="362"/>
      <c r="O589" s="362"/>
      <c r="P589" s="362"/>
      <c r="Q589" s="362"/>
      <c r="R589" s="362"/>
      <c r="S589" s="362"/>
      <c r="T589" s="362"/>
      <c r="U589" s="362"/>
      <c r="V589" s="362"/>
      <c r="W589" s="362"/>
      <c r="X589" s="362"/>
      <c r="Y589" s="362"/>
      <c r="Z589" s="362"/>
    </row>
    <row r="590">
      <c r="A590" s="362"/>
      <c r="B590" s="362"/>
      <c r="C590" s="362"/>
      <c r="D590" s="362"/>
      <c r="E590" s="362"/>
      <c r="F590" s="362"/>
      <c r="G590" s="362"/>
      <c r="H590" s="362"/>
      <c r="I590" s="362"/>
      <c r="J590" s="362"/>
      <c r="K590" s="362"/>
      <c r="L590" s="362"/>
      <c r="M590" s="362"/>
      <c r="N590" s="362"/>
      <c r="O590" s="362"/>
      <c r="P590" s="362"/>
      <c r="Q590" s="362"/>
      <c r="R590" s="362"/>
      <c r="S590" s="362"/>
      <c r="T590" s="362"/>
      <c r="U590" s="362"/>
      <c r="V590" s="362"/>
      <c r="W590" s="362"/>
      <c r="X590" s="362"/>
      <c r="Y590" s="362"/>
      <c r="Z590" s="362"/>
    </row>
    <row r="591">
      <c r="A591" s="362"/>
      <c r="B591" s="362"/>
      <c r="C591" s="362"/>
      <c r="D591" s="362"/>
      <c r="E591" s="362"/>
      <c r="F591" s="362"/>
      <c r="G591" s="362"/>
      <c r="H591" s="362"/>
      <c r="I591" s="362"/>
      <c r="J591" s="362"/>
      <c r="K591" s="362"/>
      <c r="L591" s="362"/>
      <c r="M591" s="362"/>
      <c r="N591" s="362"/>
      <c r="O591" s="362"/>
      <c r="P591" s="362"/>
      <c r="Q591" s="362"/>
      <c r="R591" s="362"/>
      <c r="S591" s="362"/>
      <c r="T591" s="362"/>
      <c r="U591" s="362"/>
      <c r="V591" s="362"/>
      <c r="W591" s="362"/>
      <c r="X591" s="362"/>
      <c r="Y591" s="362"/>
      <c r="Z591" s="362"/>
    </row>
    <row r="592">
      <c r="A592" s="362"/>
      <c r="B592" s="362"/>
      <c r="C592" s="362"/>
      <c r="D592" s="362"/>
      <c r="E592" s="362"/>
      <c r="F592" s="362"/>
      <c r="G592" s="362"/>
      <c r="H592" s="362"/>
      <c r="I592" s="362"/>
      <c r="J592" s="362"/>
      <c r="K592" s="362"/>
      <c r="L592" s="362"/>
      <c r="M592" s="362"/>
      <c r="N592" s="362"/>
      <c r="O592" s="362"/>
      <c r="P592" s="362"/>
      <c r="Q592" s="362"/>
      <c r="R592" s="362"/>
      <c r="S592" s="362"/>
      <c r="T592" s="362"/>
      <c r="U592" s="362"/>
      <c r="V592" s="362"/>
      <c r="W592" s="362"/>
      <c r="X592" s="362"/>
      <c r="Y592" s="362"/>
      <c r="Z592" s="362"/>
    </row>
    <row r="593">
      <c r="A593" s="362"/>
      <c r="B593" s="362"/>
      <c r="C593" s="362"/>
      <c r="D593" s="362"/>
      <c r="E593" s="362"/>
      <c r="F593" s="362"/>
      <c r="G593" s="362"/>
      <c r="H593" s="362"/>
      <c r="I593" s="362"/>
      <c r="J593" s="362"/>
      <c r="K593" s="362"/>
      <c r="L593" s="362"/>
      <c r="M593" s="362"/>
      <c r="N593" s="362"/>
      <c r="O593" s="362"/>
      <c r="P593" s="362"/>
      <c r="Q593" s="362"/>
      <c r="R593" s="362"/>
      <c r="S593" s="362"/>
      <c r="T593" s="362"/>
      <c r="U593" s="362"/>
      <c r="V593" s="362"/>
      <c r="W593" s="362"/>
      <c r="X593" s="362"/>
      <c r="Y593" s="362"/>
      <c r="Z593" s="362"/>
    </row>
    <row r="594">
      <c r="A594" s="362"/>
      <c r="B594" s="362"/>
      <c r="C594" s="362"/>
      <c r="D594" s="362"/>
      <c r="E594" s="362"/>
      <c r="F594" s="362"/>
      <c r="G594" s="362"/>
      <c r="H594" s="362"/>
      <c r="I594" s="362"/>
      <c r="J594" s="362"/>
      <c r="K594" s="362"/>
      <c r="L594" s="362"/>
      <c r="M594" s="362"/>
      <c r="N594" s="362"/>
      <c r="O594" s="362"/>
      <c r="P594" s="362"/>
      <c r="Q594" s="362"/>
      <c r="R594" s="362"/>
      <c r="S594" s="362"/>
      <c r="T594" s="362"/>
      <c r="U594" s="362"/>
      <c r="V594" s="362"/>
      <c r="W594" s="362"/>
      <c r="X594" s="362"/>
      <c r="Y594" s="362"/>
      <c r="Z594" s="362"/>
    </row>
    <row r="595">
      <c r="A595" s="362"/>
      <c r="B595" s="362"/>
      <c r="C595" s="362"/>
      <c r="D595" s="362"/>
      <c r="E595" s="362"/>
      <c r="F595" s="362"/>
      <c r="G595" s="362"/>
      <c r="H595" s="362"/>
      <c r="I595" s="362"/>
      <c r="J595" s="362"/>
      <c r="K595" s="362"/>
      <c r="L595" s="362"/>
      <c r="M595" s="362"/>
      <c r="N595" s="362"/>
      <c r="O595" s="362"/>
      <c r="P595" s="362"/>
      <c r="Q595" s="362"/>
      <c r="R595" s="362"/>
      <c r="S595" s="362"/>
      <c r="T595" s="362"/>
      <c r="U595" s="362"/>
      <c r="V595" s="362"/>
      <c r="W595" s="362"/>
      <c r="X595" s="362"/>
      <c r="Y595" s="362"/>
      <c r="Z595" s="362"/>
    </row>
    <row r="596">
      <c r="A596" s="362"/>
      <c r="B596" s="362"/>
      <c r="C596" s="362"/>
      <c r="D596" s="362"/>
      <c r="E596" s="362"/>
      <c r="F596" s="362"/>
      <c r="G596" s="362"/>
      <c r="H596" s="362"/>
      <c r="I596" s="362"/>
      <c r="J596" s="362"/>
      <c r="K596" s="362"/>
      <c r="L596" s="362"/>
      <c r="M596" s="362"/>
      <c r="N596" s="362"/>
      <c r="O596" s="362"/>
      <c r="P596" s="362"/>
      <c r="Q596" s="362"/>
      <c r="R596" s="362"/>
      <c r="S596" s="362"/>
      <c r="T596" s="362"/>
      <c r="U596" s="362"/>
      <c r="V596" s="362"/>
      <c r="W596" s="362"/>
      <c r="X596" s="362"/>
      <c r="Y596" s="362"/>
      <c r="Z596" s="362"/>
    </row>
    <row r="597">
      <c r="A597" s="362"/>
      <c r="B597" s="362"/>
      <c r="C597" s="362"/>
      <c r="D597" s="362"/>
      <c r="E597" s="362"/>
      <c r="F597" s="362"/>
      <c r="G597" s="362"/>
      <c r="H597" s="362"/>
      <c r="I597" s="362"/>
      <c r="J597" s="362"/>
      <c r="K597" s="362"/>
      <c r="L597" s="362"/>
      <c r="M597" s="362"/>
      <c r="N597" s="362"/>
      <c r="O597" s="362"/>
      <c r="P597" s="362"/>
      <c r="Q597" s="362"/>
      <c r="R597" s="362"/>
      <c r="S597" s="362"/>
      <c r="T597" s="362"/>
      <c r="U597" s="362"/>
      <c r="V597" s="362"/>
      <c r="W597" s="362"/>
      <c r="X597" s="362"/>
      <c r="Y597" s="362"/>
      <c r="Z597" s="362"/>
    </row>
    <row r="598">
      <c r="A598" s="362"/>
      <c r="B598" s="362"/>
      <c r="C598" s="362"/>
      <c r="D598" s="362"/>
      <c r="E598" s="362"/>
      <c r="F598" s="362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  <c r="W598" s="362"/>
      <c r="X598" s="362"/>
      <c r="Y598" s="362"/>
      <c r="Z598" s="362"/>
    </row>
    <row r="599">
      <c r="A599" s="362"/>
      <c r="B599" s="362"/>
      <c r="C599" s="362"/>
      <c r="D599" s="362"/>
      <c r="E599" s="362"/>
      <c r="F599" s="362"/>
      <c r="G599" s="362"/>
      <c r="H599" s="362"/>
      <c r="I599" s="362"/>
      <c r="J599" s="362"/>
      <c r="K599" s="362"/>
      <c r="L599" s="362"/>
      <c r="M599" s="362"/>
      <c r="N599" s="362"/>
      <c r="O599" s="362"/>
      <c r="P599" s="362"/>
      <c r="Q599" s="362"/>
      <c r="R599" s="362"/>
      <c r="S599" s="362"/>
      <c r="T599" s="362"/>
      <c r="U599" s="362"/>
      <c r="V599" s="362"/>
      <c r="W599" s="362"/>
      <c r="X599" s="362"/>
      <c r="Y599" s="362"/>
      <c r="Z599" s="362"/>
    </row>
    <row r="600">
      <c r="A600" s="362"/>
      <c r="B600" s="362"/>
      <c r="C600" s="362"/>
      <c r="D600" s="362"/>
      <c r="E600" s="362"/>
      <c r="F600" s="362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  <c r="U600" s="362"/>
      <c r="V600" s="362"/>
      <c r="W600" s="362"/>
      <c r="X600" s="362"/>
      <c r="Y600" s="362"/>
      <c r="Z600" s="362"/>
    </row>
    <row r="601">
      <c r="A601" s="362"/>
      <c r="B601" s="362"/>
      <c r="C601" s="362"/>
      <c r="D601" s="362"/>
      <c r="E601" s="362"/>
      <c r="F601" s="362"/>
      <c r="G601" s="362"/>
      <c r="H601" s="362"/>
      <c r="I601" s="362"/>
      <c r="J601" s="362"/>
      <c r="K601" s="362"/>
      <c r="L601" s="362"/>
      <c r="M601" s="362"/>
      <c r="N601" s="362"/>
      <c r="O601" s="362"/>
      <c r="P601" s="362"/>
      <c r="Q601" s="362"/>
      <c r="R601" s="362"/>
      <c r="S601" s="362"/>
      <c r="T601" s="362"/>
      <c r="U601" s="362"/>
      <c r="V601" s="362"/>
      <c r="W601" s="362"/>
      <c r="X601" s="362"/>
      <c r="Y601" s="362"/>
      <c r="Z601" s="362"/>
    </row>
    <row r="602">
      <c r="A602" s="362"/>
      <c r="B602" s="362"/>
      <c r="C602" s="362"/>
      <c r="D602" s="362"/>
      <c r="E602" s="362"/>
      <c r="F602" s="362"/>
      <c r="G602" s="362"/>
      <c r="H602" s="362"/>
      <c r="I602" s="362"/>
      <c r="J602" s="362"/>
      <c r="K602" s="362"/>
      <c r="L602" s="362"/>
      <c r="M602" s="362"/>
      <c r="N602" s="362"/>
      <c r="O602" s="362"/>
      <c r="P602" s="362"/>
      <c r="Q602" s="362"/>
      <c r="R602" s="362"/>
      <c r="S602" s="362"/>
      <c r="T602" s="362"/>
      <c r="U602" s="362"/>
      <c r="V602" s="362"/>
      <c r="W602" s="362"/>
      <c r="X602" s="362"/>
      <c r="Y602" s="362"/>
      <c r="Z602" s="362"/>
    </row>
    <row r="603">
      <c r="A603" s="362"/>
      <c r="B603" s="362"/>
      <c r="C603" s="362"/>
      <c r="D603" s="362"/>
      <c r="E603" s="362"/>
      <c r="F603" s="362"/>
      <c r="G603" s="362"/>
      <c r="H603" s="362"/>
      <c r="I603" s="362"/>
      <c r="J603" s="362"/>
      <c r="K603" s="362"/>
      <c r="L603" s="362"/>
      <c r="M603" s="362"/>
      <c r="N603" s="362"/>
      <c r="O603" s="362"/>
      <c r="P603" s="362"/>
      <c r="Q603" s="362"/>
      <c r="R603" s="362"/>
      <c r="S603" s="362"/>
      <c r="T603" s="362"/>
      <c r="U603" s="362"/>
      <c r="V603" s="362"/>
      <c r="W603" s="362"/>
      <c r="X603" s="362"/>
      <c r="Y603" s="362"/>
      <c r="Z603" s="362"/>
    </row>
    <row r="604">
      <c r="A604" s="362"/>
      <c r="B604" s="362"/>
      <c r="C604" s="362"/>
      <c r="D604" s="362"/>
      <c r="E604" s="362"/>
      <c r="F604" s="362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  <c r="W604" s="362"/>
      <c r="X604" s="362"/>
      <c r="Y604" s="362"/>
      <c r="Z604" s="362"/>
    </row>
    <row r="605">
      <c r="A605" s="362"/>
      <c r="B605" s="362"/>
      <c r="C605" s="362"/>
      <c r="D605" s="362"/>
      <c r="E605" s="362"/>
      <c r="F605" s="362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  <c r="W605" s="362"/>
      <c r="X605" s="362"/>
      <c r="Y605" s="362"/>
      <c r="Z605" s="362"/>
    </row>
    <row r="606">
      <c r="A606" s="362"/>
      <c r="B606" s="362"/>
      <c r="C606" s="362"/>
      <c r="D606" s="362"/>
      <c r="E606" s="362"/>
      <c r="F606" s="362"/>
      <c r="G606" s="362"/>
      <c r="H606" s="362"/>
      <c r="I606" s="362"/>
      <c r="J606" s="362"/>
      <c r="K606" s="362"/>
      <c r="L606" s="362"/>
      <c r="M606" s="362"/>
      <c r="N606" s="362"/>
      <c r="O606" s="362"/>
      <c r="P606" s="362"/>
      <c r="Q606" s="362"/>
      <c r="R606" s="362"/>
      <c r="S606" s="362"/>
      <c r="T606" s="362"/>
      <c r="U606" s="362"/>
      <c r="V606" s="362"/>
      <c r="W606" s="362"/>
      <c r="X606" s="362"/>
      <c r="Y606" s="362"/>
      <c r="Z606" s="362"/>
    </row>
    <row r="607">
      <c r="A607" s="362"/>
      <c r="B607" s="362"/>
      <c r="C607" s="362"/>
      <c r="D607" s="362"/>
      <c r="E607" s="362"/>
      <c r="F607" s="362"/>
      <c r="G607" s="362"/>
      <c r="H607" s="362"/>
      <c r="I607" s="362"/>
      <c r="J607" s="362"/>
      <c r="K607" s="362"/>
      <c r="L607" s="362"/>
      <c r="M607" s="362"/>
      <c r="N607" s="362"/>
      <c r="O607" s="362"/>
      <c r="P607" s="362"/>
      <c r="Q607" s="362"/>
      <c r="R607" s="362"/>
      <c r="S607" s="362"/>
      <c r="T607" s="362"/>
      <c r="U607" s="362"/>
      <c r="V607" s="362"/>
      <c r="W607" s="362"/>
      <c r="X607" s="362"/>
      <c r="Y607" s="362"/>
      <c r="Z607" s="362"/>
    </row>
    <row r="608">
      <c r="A608" s="362"/>
      <c r="B608" s="362"/>
      <c r="C608" s="362"/>
      <c r="D608" s="362"/>
      <c r="E608" s="362"/>
      <c r="F608" s="362"/>
      <c r="G608" s="362"/>
      <c r="H608" s="362"/>
      <c r="I608" s="362"/>
      <c r="J608" s="362"/>
      <c r="K608" s="362"/>
      <c r="L608" s="362"/>
      <c r="M608" s="362"/>
      <c r="N608" s="362"/>
      <c r="O608" s="362"/>
      <c r="P608" s="362"/>
      <c r="Q608" s="362"/>
      <c r="R608" s="362"/>
      <c r="S608" s="362"/>
      <c r="T608" s="362"/>
      <c r="U608" s="362"/>
      <c r="V608" s="362"/>
      <c r="W608" s="362"/>
      <c r="X608" s="362"/>
      <c r="Y608" s="362"/>
      <c r="Z608" s="362"/>
    </row>
    <row r="609">
      <c r="A609" s="362"/>
      <c r="B609" s="362"/>
      <c r="C609" s="362"/>
      <c r="D609" s="362"/>
      <c r="E609" s="362"/>
      <c r="F609" s="362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  <c r="W609" s="362"/>
      <c r="X609" s="362"/>
      <c r="Y609" s="362"/>
      <c r="Z609" s="362"/>
    </row>
    <row r="610">
      <c r="A610" s="362"/>
      <c r="B610" s="362"/>
      <c r="C610" s="362"/>
      <c r="D610" s="362"/>
      <c r="E610" s="362"/>
      <c r="F610" s="362"/>
      <c r="G610" s="362"/>
      <c r="H610" s="362"/>
      <c r="I610" s="362"/>
      <c r="J610" s="362"/>
      <c r="K610" s="362"/>
      <c r="L610" s="362"/>
      <c r="M610" s="362"/>
      <c r="N610" s="362"/>
      <c r="O610" s="362"/>
      <c r="P610" s="362"/>
      <c r="Q610" s="362"/>
      <c r="R610" s="362"/>
      <c r="S610" s="362"/>
      <c r="T610" s="362"/>
      <c r="U610" s="362"/>
      <c r="V610" s="362"/>
      <c r="W610" s="362"/>
      <c r="X610" s="362"/>
      <c r="Y610" s="362"/>
      <c r="Z610" s="362"/>
    </row>
    <row r="611">
      <c r="A611" s="362"/>
      <c r="B611" s="362"/>
      <c r="C611" s="362"/>
      <c r="D611" s="362"/>
      <c r="E611" s="362"/>
      <c r="F611" s="362"/>
      <c r="G611" s="362"/>
      <c r="H611" s="362"/>
      <c r="I611" s="362"/>
      <c r="J611" s="362"/>
      <c r="K611" s="362"/>
      <c r="L611" s="362"/>
      <c r="M611" s="362"/>
      <c r="N611" s="362"/>
      <c r="O611" s="362"/>
      <c r="P611" s="362"/>
      <c r="Q611" s="362"/>
      <c r="R611" s="362"/>
      <c r="S611" s="362"/>
      <c r="T611" s="362"/>
      <c r="U611" s="362"/>
      <c r="V611" s="362"/>
      <c r="W611" s="362"/>
      <c r="X611" s="362"/>
      <c r="Y611" s="362"/>
      <c r="Z611" s="362"/>
    </row>
    <row r="612">
      <c r="A612" s="362"/>
      <c r="B612" s="362"/>
      <c r="C612" s="362"/>
      <c r="D612" s="362"/>
      <c r="E612" s="362"/>
      <c r="F612" s="362"/>
      <c r="G612" s="362"/>
      <c r="H612" s="362"/>
      <c r="I612" s="362"/>
      <c r="J612" s="362"/>
      <c r="K612" s="362"/>
      <c r="L612" s="362"/>
      <c r="M612" s="362"/>
      <c r="N612" s="362"/>
      <c r="O612" s="362"/>
      <c r="P612" s="362"/>
      <c r="Q612" s="362"/>
      <c r="R612" s="362"/>
      <c r="S612" s="362"/>
      <c r="T612" s="362"/>
      <c r="U612" s="362"/>
      <c r="V612" s="362"/>
      <c r="W612" s="362"/>
      <c r="X612" s="362"/>
      <c r="Y612" s="362"/>
      <c r="Z612" s="362"/>
    </row>
    <row r="613">
      <c r="A613" s="362"/>
      <c r="B613" s="362"/>
      <c r="C613" s="362"/>
      <c r="D613" s="362"/>
      <c r="E613" s="362"/>
      <c r="F613" s="362"/>
      <c r="G613" s="362"/>
      <c r="H613" s="362"/>
      <c r="I613" s="362"/>
      <c r="J613" s="362"/>
      <c r="K613" s="362"/>
      <c r="L613" s="362"/>
      <c r="M613" s="362"/>
      <c r="N613" s="362"/>
      <c r="O613" s="362"/>
      <c r="P613" s="362"/>
      <c r="Q613" s="362"/>
      <c r="R613" s="362"/>
      <c r="S613" s="362"/>
      <c r="T613" s="362"/>
      <c r="U613" s="362"/>
      <c r="V613" s="362"/>
      <c r="W613" s="362"/>
      <c r="X613" s="362"/>
      <c r="Y613" s="362"/>
      <c r="Z613" s="362"/>
    </row>
    <row r="614">
      <c r="A614" s="362"/>
      <c r="B614" s="362"/>
      <c r="C614" s="362"/>
      <c r="D614" s="362"/>
      <c r="E614" s="362"/>
      <c r="F614" s="362"/>
      <c r="G614" s="362"/>
      <c r="H614" s="362"/>
      <c r="I614" s="362"/>
      <c r="J614" s="362"/>
      <c r="K614" s="362"/>
      <c r="L614" s="362"/>
      <c r="M614" s="362"/>
      <c r="N614" s="362"/>
      <c r="O614" s="362"/>
      <c r="P614" s="362"/>
      <c r="Q614" s="362"/>
      <c r="R614" s="362"/>
      <c r="S614" s="362"/>
      <c r="T614" s="362"/>
      <c r="U614" s="362"/>
      <c r="V614" s="362"/>
      <c r="W614" s="362"/>
      <c r="X614" s="362"/>
      <c r="Y614" s="362"/>
      <c r="Z614" s="362"/>
    </row>
    <row r="615">
      <c r="A615" s="362"/>
      <c r="B615" s="362"/>
      <c r="C615" s="362"/>
      <c r="D615" s="362"/>
      <c r="E615" s="362"/>
      <c r="F615" s="362"/>
      <c r="G615" s="362"/>
      <c r="H615" s="362"/>
      <c r="I615" s="362"/>
      <c r="J615" s="362"/>
      <c r="K615" s="362"/>
      <c r="L615" s="362"/>
      <c r="M615" s="362"/>
      <c r="N615" s="362"/>
      <c r="O615" s="362"/>
      <c r="P615" s="362"/>
      <c r="Q615" s="362"/>
      <c r="R615" s="362"/>
      <c r="S615" s="362"/>
      <c r="T615" s="362"/>
      <c r="U615" s="362"/>
      <c r="V615" s="362"/>
      <c r="W615" s="362"/>
      <c r="X615" s="362"/>
      <c r="Y615" s="362"/>
      <c r="Z615" s="362"/>
    </row>
    <row r="616">
      <c r="A616" s="362"/>
      <c r="B616" s="362"/>
      <c r="C616" s="362"/>
      <c r="D616" s="362"/>
      <c r="E616" s="362"/>
      <c r="F616" s="362"/>
      <c r="G616" s="362"/>
      <c r="H616" s="362"/>
      <c r="I616" s="362"/>
      <c r="J616" s="362"/>
      <c r="K616" s="362"/>
      <c r="L616" s="362"/>
      <c r="M616" s="362"/>
      <c r="N616" s="362"/>
      <c r="O616" s="362"/>
      <c r="P616" s="362"/>
      <c r="Q616" s="362"/>
      <c r="R616" s="362"/>
      <c r="S616" s="362"/>
      <c r="T616" s="362"/>
      <c r="U616" s="362"/>
      <c r="V616" s="362"/>
      <c r="W616" s="362"/>
      <c r="X616" s="362"/>
      <c r="Y616" s="362"/>
      <c r="Z616" s="362"/>
    </row>
    <row r="617">
      <c r="A617" s="362"/>
      <c r="B617" s="362"/>
      <c r="C617" s="362"/>
      <c r="D617" s="362"/>
      <c r="E617" s="362"/>
      <c r="F617" s="362"/>
      <c r="G617" s="362"/>
      <c r="H617" s="362"/>
      <c r="I617" s="362"/>
      <c r="J617" s="362"/>
      <c r="K617" s="362"/>
      <c r="L617" s="362"/>
      <c r="M617" s="362"/>
      <c r="N617" s="362"/>
      <c r="O617" s="362"/>
      <c r="P617" s="362"/>
      <c r="Q617" s="362"/>
      <c r="R617" s="362"/>
      <c r="S617" s="362"/>
      <c r="T617" s="362"/>
      <c r="U617" s="362"/>
      <c r="V617" s="362"/>
      <c r="W617" s="362"/>
      <c r="X617" s="362"/>
      <c r="Y617" s="362"/>
      <c r="Z617" s="362"/>
    </row>
    <row r="618">
      <c r="A618" s="362"/>
      <c r="B618" s="362"/>
      <c r="C618" s="362"/>
      <c r="D618" s="362"/>
      <c r="E618" s="362"/>
      <c r="F618" s="362"/>
      <c r="G618" s="362"/>
      <c r="H618" s="362"/>
      <c r="I618" s="362"/>
      <c r="J618" s="362"/>
      <c r="K618" s="362"/>
      <c r="L618" s="362"/>
      <c r="M618" s="362"/>
      <c r="N618" s="362"/>
      <c r="O618" s="362"/>
      <c r="P618" s="362"/>
      <c r="Q618" s="362"/>
      <c r="R618" s="362"/>
      <c r="S618" s="362"/>
      <c r="T618" s="362"/>
      <c r="U618" s="362"/>
      <c r="V618" s="362"/>
      <c r="W618" s="362"/>
      <c r="X618" s="362"/>
      <c r="Y618" s="362"/>
      <c r="Z618" s="362"/>
    </row>
    <row r="619">
      <c r="A619" s="362"/>
      <c r="B619" s="362"/>
      <c r="C619" s="362"/>
      <c r="D619" s="362"/>
      <c r="E619" s="362"/>
      <c r="F619" s="362"/>
      <c r="G619" s="362"/>
      <c r="H619" s="362"/>
      <c r="I619" s="362"/>
      <c r="J619" s="362"/>
      <c r="K619" s="362"/>
      <c r="L619" s="362"/>
      <c r="M619" s="362"/>
      <c r="N619" s="362"/>
      <c r="O619" s="362"/>
      <c r="P619" s="362"/>
      <c r="Q619" s="362"/>
      <c r="R619" s="362"/>
      <c r="S619" s="362"/>
      <c r="T619" s="362"/>
      <c r="U619" s="362"/>
      <c r="V619" s="362"/>
      <c r="W619" s="362"/>
      <c r="X619" s="362"/>
      <c r="Y619" s="362"/>
      <c r="Z619" s="362"/>
    </row>
    <row r="620">
      <c r="A620" s="362"/>
      <c r="B620" s="362"/>
      <c r="C620" s="362"/>
      <c r="D620" s="362"/>
      <c r="E620" s="362"/>
      <c r="F620" s="362"/>
      <c r="G620" s="362"/>
      <c r="H620" s="362"/>
      <c r="I620" s="362"/>
      <c r="J620" s="362"/>
      <c r="K620" s="362"/>
      <c r="L620" s="362"/>
      <c r="M620" s="362"/>
      <c r="N620" s="362"/>
      <c r="O620" s="362"/>
      <c r="P620" s="362"/>
      <c r="Q620" s="362"/>
      <c r="R620" s="362"/>
      <c r="S620" s="362"/>
      <c r="T620" s="362"/>
      <c r="U620" s="362"/>
      <c r="V620" s="362"/>
      <c r="W620" s="362"/>
      <c r="X620" s="362"/>
      <c r="Y620" s="362"/>
      <c r="Z620" s="362"/>
    </row>
    <row r="621">
      <c r="A621" s="362"/>
      <c r="B621" s="362"/>
      <c r="C621" s="362"/>
      <c r="D621" s="362"/>
      <c r="E621" s="362"/>
      <c r="F621" s="362"/>
      <c r="G621" s="362"/>
      <c r="H621" s="362"/>
      <c r="I621" s="362"/>
      <c r="J621" s="362"/>
      <c r="K621" s="362"/>
      <c r="L621" s="362"/>
      <c r="M621" s="362"/>
      <c r="N621" s="362"/>
      <c r="O621" s="362"/>
      <c r="P621" s="362"/>
      <c r="Q621" s="362"/>
      <c r="R621" s="362"/>
      <c r="S621" s="362"/>
      <c r="T621" s="362"/>
      <c r="U621" s="362"/>
      <c r="V621" s="362"/>
      <c r="W621" s="362"/>
      <c r="X621" s="362"/>
      <c r="Y621" s="362"/>
      <c r="Z621" s="362"/>
    </row>
    <row r="622">
      <c r="A622" s="362"/>
      <c r="B622" s="362"/>
      <c r="C622" s="362"/>
      <c r="D622" s="362"/>
      <c r="E622" s="362"/>
      <c r="F622" s="362"/>
      <c r="G622" s="362"/>
      <c r="H622" s="362"/>
      <c r="I622" s="362"/>
      <c r="J622" s="362"/>
      <c r="K622" s="362"/>
      <c r="L622" s="362"/>
      <c r="M622" s="362"/>
      <c r="N622" s="362"/>
      <c r="O622" s="362"/>
      <c r="P622" s="362"/>
      <c r="Q622" s="362"/>
      <c r="R622" s="362"/>
      <c r="S622" s="362"/>
      <c r="T622" s="362"/>
      <c r="U622" s="362"/>
      <c r="V622" s="362"/>
      <c r="W622" s="362"/>
      <c r="X622" s="362"/>
      <c r="Y622" s="362"/>
      <c r="Z622" s="362"/>
    </row>
    <row r="623">
      <c r="A623" s="362"/>
      <c r="B623" s="362"/>
      <c r="C623" s="362"/>
      <c r="D623" s="362"/>
      <c r="E623" s="362"/>
      <c r="F623" s="362"/>
      <c r="G623" s="362"/>
      <c r="H623" s="362"/>
      <c r="I623" s="362"/>
      <c r="J623" s="362"/>
      <c r="K623" s="362"/>
      <c r="L623" s="362"/>
      <c r="M623" s="362"/>
      <c r="N623" s="362"/>
      <c r="O623" s="362"/>
      <c r="P623" s="362"/>
      <c r="Q623" s="362"/>
      <c r="R623" s="362"/>
      <c r="S623" s="362"/>
      <c r="T623" s="362"/>
      <c r="U623" s="362"/>
      <c r="V623" s="362"/>
      <c r="W623" s="362"/>
      <c r="X623" s="362"/>
      <c r="Y623" s="362"/>
      <c r="Z623" s="362"/>
    </row>
    <row r="624">
      <c r="A624" s="362"/>
      <c r="B624" s="362"/>
      <c r="C624" s="362"/>
      <c r="D624" s="362"/>
      <c r="E624" s="362"/>
      <c r="F624" s="362"/>
      <c r="G624" s="362"/>
      <c r="H624" s="362"/>
      <c r="I624" s="362"/>
      <c r="J624" s="362"/>
      <c r="K624" s="362"/>
      <c r="L624" s="362"/>
      <c r="M624" s="362"/>
      <c r="N624" s="362"/>
      <c r="O624" s="362"/>
      <c r="P624" s="362"/>
      <c r="Q624" s="362"/>
      <c r="R624" s="362"/>
      <c r="S624" s="362"/>
      <c r="T624" s="362"/>
      <c r="U624" s="362"/>
      <c r="V624" s="362"/>
      <c r="W624" s="362"/>
      <c r="X624" s="362"/>
      <c r="Y624" s="362"/>
      <c r="Z624" s="362"/>
    </row>
    <row r="625">
      <c r="A625" s="362"/>
      <c r="B625" s="362"/>
      <c r="C625" s="362"/>
      <c r="D625" s="362"/>
      <c r="E625" s="362"/>
      <c r="F625" s="362"/>
      <c r="G625" s="362"/>
      <c r="H625" s="362"/>
      <c r="I625" s="362"/>
      <c r="J625" s="362"/>
      <c r="K625" s="362"/>
      <c r="L625" s="362"/>
      <c r="M625" s="362"/>
      <c r="N625" s="362"/>
      <c r="O625" s="362"/>
      <c r="P625" s="362"/>
      <c r="Q625" s="362"/>
      <c r="R625" s="362"/>
      <c r="S625" s="362"/>
      <c r="T625" s="362"/>
      <c r="U625" s="362"/>
      <c r="V625" s="362"/>
      <c r="W625" s="362"/>
      <c r="X625" s="362"/>
      <c r="Y625" s="362"/>
      <c r="Z625" s="362"/>
    </row>
    <row r="626">
      <c r="A626" s="362"/>
      <c r="B626" s="362"/>
      <c r="C626" s="362"/>
      <c r="D626" s="362"/>
      <c r="E626" s="362"/>
      <c r="F626" s="362"/>
      <c r="G626" s="362"/>
      <c r="H626" s="362"/>
      <c r="I626" s="362"/>
      <c r="J626" s="362"/>
      <c r="K626" s="362"/>
      <c r="L626" s="362"/>
      <c r="M626" s="362"/>
      <c r="N626" s="362"/>
      <c r="O626" s="362"/>
      <c r="P626" s="362"/>
      <c r="Q626" s="362"/>
      <c r="R626" s="362"/>
      <c r="S626" s="362"/>
      <c r="T626" s="362"/>
      <c r="U626" s="362"/>
      <c r="V626" s="362"/>
      <c r="W626" s="362"/>
      <c r="X626" s="362"/>
      <c r="Y626" s="362"/>
      <c r="Z626" s="362"/>
    </row>
    <row r="627">
      <c r="A627" s="362"/>
      <c r="B627" s="362"/>
      <c r="C627" s="362"/>
      <c r="D627" s="362"/>
      <c r="E627" s="362"/>
      <c r="F627" s="362"/>
      <c r="G627" s="362"/>
      <c r="H627" s="362"/>
      <c r="I627" s="362"/>
      <c r="J627" s="362"/>
      <c r="K627" s="362"/>
      <c r="L627" s="362"/>
      <c r="M627" s="362"/>
      <c r="N627" s="362"/>
      <c r="O627" s="362"/>
      <c r="P627" s="362"/>
      <c r="Q627" s="362"/>
      <c r="R627" s="362"/>
      <c r="S627" s="362"/>
      <c r="T627" s="362"/>
      <c r="U627" s="362"/>
      <c r="V627" s="362"/>
      <c r="W627" s="362"/>
      <c r="X627" s="362"/>
      <c r="Y627" s="362"/>
      <c r="Z627" s="362"/>
    </row>
    <row r="628">
      <c r="A628" s="362"/>
      <c r="B628" s="362"/>
      <c r="C628" s="362"/>
      <c r="D628" s="362"/>
      <c r="E628" s="362"/>
      <c r="F628" s="362"/>
      <c r="G628" s="362"/>
      <c r="H628" s="362"/>
      <c r="I628" s="362"/>
      <c r="J628" s="362"/>
      <c r="K628" s="362"/>
      <c r="L628" s="362"/>
      <c r="M628" s="362"/>
      <c r="N628" s="362"/>
      <c r="O628" s="362"/>
      <c r="P628" s="362"/>
      <c r="Q628" s="362"/>
      <c r="R628" s="362"/>
      <c r="S628" s="362"/>
      <c r="T628" s="362"/>
      <c r="U628" s="362"/>
      <c r="V628" s="362"/>
      <c r="W628" s="362"/>
      <c r="X628" s="362"/>
      <c r="Y628" s="362"/>
      <c r="Z628" s="362"/>
    </row>
    <row r="629">
      <c r="A629" s="362"/>
      <c r="B629" s="362"/>
      <c r="C629" s="362"/>
      <c r="D629" s="362"/>
      <c r="E629" s="362"/>
      <c r="F629" s="362"/>
      <c r="G629" s="362"/>
      <c r="H629" s="362"/>
      <c r="I629" s="362"/>
      <c r="J629" s="362"/>
      <c r="K629" s="362"/>
      <c r="L629" s="362"/>
      <c r="M629" s="362"/>
      <c r="N629" s="362"/>
      <c r="O629" s="362"/>
      <c r="P629" s="362"/>
      <c r="Q629" s="362"/>
      <c r="R629" s="362"/>
      <c r="S629" s="362"/>
      <c r="T629" s="362"/>
      <c r="U629" s="362"/>
      <c r="V629" s="362"/>
      <c r="W629" s="362"/>
      <c r="X629" s="362"/>
      <c r="Y629" s="362"/>
      <c r="Z629" s="362"/>
    </row>
    <row r="630">
      <c r="A630" s="362"/>
      <c r="B630" s="362"/>
      <c r="C630" s="362"/>
      <c r="D630" s="362"/>
      <c r="E630" s="362"/>
      <c r="F630" s="362"/>
      <c r="G630" s="362"/>
      <c r="H630" s="362"/>
      <c r="I630" s="362"/>
      <c r="J630" s="362"/>
      <c r="K630" s="362"/>
      <c r="L630" s="362"/>
      <c r="M630" s="362"/>
      <c r="N630" s="362"/>
      <c r="O630" s="362"/>
      <c r="P630" s="362"/>
      <c r="Q630" s="362"/>
      <c r="R630" s="362"/>
      <c r="S630" s="362"/>
      <c r="T630" s="362"/>
      <c r="U630" s="362"/>
      <c r="V630" s="362"/>
      <c r="W630" s="362"/>
      <c r="X630" s="362"/>
      <c r="Y630" s="362"/>
      <c r="Z630" s="362"/>
    </row>
    <row r="631">
      <c r="A631" s="362"/>
      <c r="B631" s="362"/>
      <c r="C631" s="362"/>
      <c r="D631" s="362"/>
      <c r="E631" s="362"/>
      <c r="F631" s="362"/>
      <c r="G631" s="362"/>
      <c r="H631" s="362"/>
      <c r="I631" s="362"/>
      <c r="J631" s="362"/>
      <c r="K631" s="362"/>
      <c r="L631" s="362"/>
      <c r="M631" s="362"/>
      <c r="N631" s="362"/>
      <c r="O631" s="362"/>
      <c r="P631" s="362"/>
      <c r="Q631" s="362"/>
      <c r="R631" s="362"/>
      <c r="S631" s="362"/>
      <c r="T631" s="362"/>
      <c r="U631" s="362"/>
      <c r="V631" s="362"/>
      <c r="W631" s="362"/>
      <c r="X631" s="362"/>
      <c r="Y631" s="362"/>
      <c r="Z631" s="362"/>
    </row>
    <row r="632">
      <c r="A632" s="362"/>
      <c r="B632" s="362"/>
      <c r="C632" s="362"/>
      <c r="D632" s="362"/>
      <c r="E632" s="362"/>
      <c r="F632" s="362"/>
      <c r="G632" s="362"/>
      <c r="H632" s="362"/>
      <c r="I632" s="362"/>
      <c r="J632" s="362"/>
      <c r="K632" s="362"/>
      <c r="L632" s="362"/>
      <c r="M632" s="362"/>
      <c r="N632" s="362"/>
      <c r="O632" s="362"/>
      <c r="P632" s="362"/>
      <c r="Q632" s="362"/>
      <c r="R632" s="362"/>
      <c r="S632" s="362"/>
      <c r="T632" s="362"/>
      <c r="U632" s="362"/>
      <c r="V632" s="362"/>
      <c r="W632" s="362"/>
      <c r="X632" s="362"/>
      <c r="Y632" s="362"/>
      <c r="Z632" s="362"/>
    </row>
    <row r="633">
      <c r="A633" s="362"/>
      <c r="B633" s="362"/>
      <c r="C633" s="362"/>
      <c r="D633" s="362"/>
      <c r="E633" s="362"/>
      <c r="F633" s="362"/>
      <c r="G633" s="362"/>
      <c r="H633" s="362"/>
      <c r="I633" s="362"/>
      <c r="J633" s="362"/>
      <c r="K633" s="362"/>
      <c r="L633" s="362"/>
      <c r="M633" s="362"/>
      <c r="N633" s="362"/>
      <c r="O633" s="362"/>
      <c r="P633" s="362"/>
      <c r="Q633" s="362"/>
      <c r="R633" s="362"/>
      <c r="S633" s="362"/>
      <c r="T633" s="362"/>
      <c r="U633" s="362"/>
      <c r="V633" s="362"/>
      <c r="W633" s="362"/>
      <c r="X633" s="362"/>
      <c r="Y633" s="362"/>
      <c r="Z633" s="362"/>
    </row>
    <row r="634">
      <c r="A634" s="362"/>
      <c r="B634" s="362"/>
      <c r="C634" s="362"/>
      <c r="D634" s="362"/>
      <c r="E634" s="362"/>
      <c r="F634" s="362"/>
      <c r="G634" s="362"/>
      <c r="H634" s="362"/>
      <c r="I634" s="362"/>
      <c r="J634" s="362"/>
      <c r="K634" s="362"/>
      <c r="L634" s="362"/>
      <c r="M634" s="362"/>
      <c r="N634" s="362"/>
      <c r="O634" s="362"/>
      <c r="P634" s="362"/>
      <c r="Q634" s="362"/>
      <c r="R634" s="362"/>
      <c r="S634" s="362"/>
      <c r="T634" s="362"/>
      <c r="U634" s="362"/>
      <c r="V634" s="362"/>
      <c r="W634" s="362"/>
      <c r="X634" s="362"/>
      <c r="Y634" s="362"/>
      <c r="Z634" s="362"/>
    </row>
    <row r="635">
      <c r="A635" s="362"/>
      <c r="B635" s="362"/>
      <c r="C635" s="362"/>
      <c r="D635" s="362"/>
      <c r="E635" s="362"/>
      <c r="F635" s="362"/>
      <c r="G635" s="362"/>
      <c r="H635" s="362"/>
      <c r="I635" s="362"/>
      <c r="J635" s="362"/>
      <c r="K635" s="362"/>
      <c r="L635" s="362"/>
      <c r="M635" s="362"/>
      <c r="N635" s="362"/>
      <c r="O635" s="362"/>
      <c r="P635" s="362"/>
      <c r="Q635" s="362"/>
      <c r="R635" s="362"/>
      <c r="S635" s="362"/>
      <c r="T635" s="362"/>
      <c r="U635" s="362"/>
      <c r="V635" s="362"/>
      <c r="W635" s="362"/>
      <c r="X635" s="362"/>
      <c r="Y635" s="362"/>
      <c r="Z635" s="362"/>
    </row>
    <row r="636">
      <c r="A636" s="362"/>
      <c r="B636" s="362"/>
      <c r="C636" s="362"/>
      <c r="D636" s="362"/>
      <c r="E636" s="362"/>
      <c r="F636" s="362"/>
      <c r="G636" s="362"/>
      <c r="H636" s="362"/>
      <c r="I636" s="362"/>
      <c r="J636" s="362"/>
      <c r="K636" s="362"/>
      <c r="L636" s="362"/>
      <c r="M636" s="362"/>
      <c r="N636" s="362"/>
      <c r="O636" s="362"/>
      <c r="P636" s="362"/>
      <c r="Q636" s="362"/>
      <c r="R636" s="362"/>
      <c r="S636" s="362"/>
      <c r="T636" s="362"/>
      <c r="U636" s="362"/>
      <c r="V636" s="362"/>
      <c r="W636" s="362"/>
      <c r="X636" s="362"/>
      <c r="Y636" s="362"/>
      <c r="Z636" s="362"/>
    </row>
    <row r="637">
      <c r="A637" s="362"/>
      <c r="B637" s="362"/>
      <c r="C637" s="362"/>
      <c r="D637" s="362"/>
      <c r="E637" s="362"/>
      <c r="F637" s="362"/>
      <c r="G637" s="362"/>
      <c r="H637" s="362"/>
      <c r="I637" s="362"/>
      <c r="J637" s="362"/>
      <c r="K637" s="362"/>
      <c r="L637" s="362"/>
      <c r="M637" s="362"/>
      <c r="N637" s="362"/>
      <c r="O637" s="362"/>
      <c r="P637" s="362"/>
      <c r="Q637" s="362"/>
      <c r="R637" s="362"/>
      <c r="S637" s="362"/>
      <c r="T637" s="362"/>
      <c r="U637" s="362"/>
      <c r="V637" s="362"/>
      <c r="W637" s="362"/>
      <c r="X637" s="362"/>
      <c r="Y637" s="362"/>
      <c r="Z637" s="362"/>
    </row>
    <row r="638">
      <c r="A638" s="362"/>
      <c r="B638" s="362"/>
      <c r="C638" s="362"/>
      <c r="D638" s="362"/>
      <c r="E638" s="362"/>
      <c r="F638" s="362"/>
      <c r="G638" s="362"/>
      <c r="H638" s="362"/>
      <c r="I638" s="362"/>
      <c r="J638" s="362"/>
      <c r="K638" s="362"/>
      <c r="L638" s="362"/>
      <c r="M638" s="362"/>
      <c r="N638" s="362"/>
      <c r="O638" s="362"/>
      <c r="P638" s="362"/>
      <c r="Q638" s="362"/>
      <c r="R638" s="362"/>
      <c r="S638" s="362"/>
      <c r="T638" s="362"/>
      <c r="U638" s="362"/>
      <c r="V638" s="362"/>
      <c r="W638" s="362"/>
      <c r="X638" s="362"/>
      <c r="Y638" s="362"/>
      <c r="Z638" s="362"/>
    </row>
    <row r="639">
      <c r="A639" s="362"/>
      <c r="B639" s="362"/>
      <c r="C639" s="362"/>
      <c r="D639" s="362"/>
      <c r="E639" s="362"/>
      <c r="F639" s="362"/>
      <c r="G639" s="362"/>
      <c r="H639" s="362"/>
      <c r="I639" s="362"/>
      <c r="J639" s="362"/>
      <c r="K639" s="362"/>
      <c r="L639" s="362"/>
      <c r="M639" s="362"/>
      <c r="N639" s="362"/>
      <c r="O639" s="362"/>
      <c r="P639" s="362"/>
      <c r="Q639" s="362"/>
      <c r="R639" s="362"/>
      <c r="S639" s="362"/>
      <c r="T639" s="362"/>
      <c r="U639" s="362"/>
      <c r="V639" s="362"/>
      <c r="W639" s="362"/>
      <c r="X639" s="362"/>
      <c r="Y639" s="362"/>
      <c r="Z639" s="362"/>
    </row>
    <row r="640">
      <c r="A640" s="362"/>
      <c r="B640" s="362"/>
      <c r="C640" s="362"/>
      <c r="D640" s="362"/>
      <c r="E640" s="362"/>
      <c r="F640" s="362"/>
      <c r="G640" s="362"/>
      <c r="H640" s="362"/>
      <c r="I640" s="362"/>
      <c r="J640" s="362"/>
      <c r="K640" s="362"/>
      <c r="L640" s="362"/>
      <c r="M640" s="362"/>
      <c r="N640" s="362"/>
      <c r="O640" s="362"/>
      <c r="P640" s="362"/>
      <c r="Q640" s="362"/>
      <c r="R640" s="362"/>
      <c r="S640" s="362"/>
      <c r="T640" s="362"/>
      <c r="U640" s="362"/>
      <c r="V640" s="362"/>
      <c r="W640" s="362"/>
      <c r="X640" s="362"/>
      <c r="Y640" s="362"/>
      <c r="Z640" s="362"/>
    </row>
    <row r="641">
      <c r="A641" s="362"/>
      <c r="B641" s="362"/>
      <c r="C641" s="362"/>
      <c r="D641" s="362"/>
      <c r="E641" s="362"/>
      <c r="F641" s="362"/>
      <c r="G641" s="362"/>
      <c r="H641" s="362"/>
      <c r="I641" s="362"/>
      <c r="J641" s="362"/>
      <c r="K641" s="362"/>
      <c r="L641" s="362"/>
      <c r="M641" s="362"/>
      <c r="N641" s="362"/>
      <c r="O641" s="362"/>
      <c r="P641" s="362"/>
      <c r="Q641" s="362"/>
      <c r="R641" s="362"/>
      <c r="S641" s="362"/>
      <c r="T641" s="362"/>
      <c r="U641" s="362"/>
      <c r="V641" s="362"/>
      <c r="W641" s="362"/>
      <c r="X641" s="362"/>
      <c r="Y641" s="362"/>
      <c r="Z641" s="362"/>
    </row>
    <row r="642">
      <c r="A642" s="362"/>
      <c r="B642" s="362"/>
      <c r="C642" s="362"/>
      <c r="D642" s="362"/>
      <c r="E642" s="362"/>
      <c r="F642" s="362"/>
      <c r="G642" s="362"/>
      <c r="H642" s="362"/>
      <c r="I642" s="362"/>
      <c r="J642" s="362"/>
      <c r="K642" s="362"/>
      <c r="L642" s="362"/>
      <c r="M642" s="362"/>
      <c r="N642" s="362"/>
      <c r="O642" s="362"/>
      <c r="P642" s="362"/>
      <c r="Q642" s="362"/>
      <c r="R642" s="362"/>
      <c r="S642" s="362"/>
      <c r="T642" s="362"/>
      <c r="U642" s="362"/>
      <c r="V642" s="362"/>
      <c r="W642" s="362"/>
      <c r="X642" s="362"/>
      <c r="Y642" s="362"/>
      <c r="Z642" s="362"/>
    </row>
    <row r="643">
      <c r="A643" s="362"/>
      <c r="B643" s="362"/>
      <c r="C643" s="362"/>
      <c r="D643" s="362"/>
      <c r="E643" s="362"/>
      <c r="F643" s="362"/>
      <c r="G643" s="362"/>
      <c r="H643" s="362"/>
      <c r="I643" s="362"/>
      <c r="J643" s="362"/>
      <c r="K643" s="362"/>
      <c r="L643" s="362"/>
      <c r="M643" s="362"/>
      <c r="N643" s="362"/>
      <c r="O643" s="362"/>
      <c r="P643" s="362"/>
      <c r="Q643" s="362"/>
      <c r="R643" s="362"/>
      <c r="S643" s="362"/>
      <c r="T643" s="362"/>
      <c r="U643" s="362"/>
      <c r="V643" s="362"/>
      <c r="W643" s="362"/>
      <c r="X643" s="362"/>
      <c r="Y643" s="362"/>
      <c r="Z643" s="362"/>
    </row>
    <row r="644">
      <c r="A644" s="362"/>
      <c r="B644" s="362"/>
      <c r="C644" s="362"/>
      <c r="D644" s="362"/>
      <c r="E644" s="362"/>
      <c r="F644" s="362"/>
      <c r="G644" s="362"/>
      <c r="H644" s="362"/>
      <c r="I644" s="362"/>
      <c r="J644" s="362"/>
      <c r="K644" s="362"/>
      <c r="L644" s="362"/>
      <c r="M644" s="362"/>
      <c r="N644" s="362"/>
      <c r="O644" s="362"/>
      <c r="P644" s="362"/>
      <c r="Q644" s="362"/>
      <c r="R644" s="362"/>
      <c r="S644" s="362"/>
      <c r="T644" s="362"/>
      <c r="U644" s="362"/>
      <c r="V644" s="362"/>
      <c r="W644" s="362"/>
      <c r="X644" s="362"/>
      <c r="Y644" s="362"/>
      <c r="Z644" s="362"/>
    </row>
    <row r="645">
      <c r="A645" s="362"/>
      <c r="B645" s="362"/>
      <c r="C645" s="362"/>
      <c r="D645" s="362"/>
      <c r="E645" s="362"/>
      <c r="F645" s="362"/>
      <c r="G645" s="362"/>
      <c r="H645" s="362"/>
      <c r="I645" s="362"/>
      <c r="J645" s="362"/>
      <c r="K645" s="362"/>
      <c r="L645" s="362"/>
      <c r="M645" s="362"/>
      <c r="N645" s="362"/>
      <c r="O645" s="362"/>
      <c r="P645" s="362"/>
      <c r="Q645" s="362"/>
      <c r="R645" s="362"/>
      <c r="S645" s="362"/>
      <c r="T645" s="362"/>
      <c r="U645" s="362"/>
      <c r="V645" s="362"/>
      <c r="W645" s="362"/>
      <c r="X645" s="362"/>
      <c r="Y645" s="362"/>
      <c r="Z645" s="362"/>
    </row>
    <row r="646">
      <c r="A646" s="362"/>
      <c r="B646" s="362"/>
      <c r="C646" s="362"/>
      <c r="D646" s="362"/>
      <c r="E646" s="362"/>
      <c r="F646" s="362"/>
      <c r="G646" s="362"/>
      <c r="H646" s="362"/>
      <c r="I646" s="362"/>
      <c r="J646" s="362"/>
      <c r="K646" s="362"/>
      <c r="L646" s="362"/>
      <c r="M646" s="362"/>
      <c r="N646" s="362"/>
      <c r="O646" s="362"/>
      <c r="P646" s="362"/>
      <c r="Q646" s="362"/>
      <c r="R646" s="362"/>
      <c r="S646" s="362"/>
      <c r="T646" s="362"/>
      <c r="U646" s="362"/>
      <c r="V646" s="362"/>
      <c r="W646" s="362"/>
      <c r="X646" s="362"/>
      <c r="Y646" s="362"/>
      <c r="Z646" s="362"/>
    </row>
    <row r="647">
      <c r="A647" s="362"/>
      <c r="B647" s="362"/>
      <c r="C647" s="362"/>
      <c r="D647" s="362"/>
      <c r="E647" s="362"/>
      <c r="F647" s="362"/>
      <c r="G647" s="362"/>
      <c r="H647" s="362"/>
      <c r="I647" s="362"/>
      <c r="J647" s="362"/>
      <c r="K647" s="362"/>
      <c r="L647" s="362"/>
      <c r="M647" s="362"/>
      <c r="N647" s="362"/>
      <c r="O647" s="362"/>
      <c r="P647" s="362"/>
      <c r="Q647" s="362"/>
      <c r="R647" s="362"/>
      <c r="S647" s="362"/>
      <c r="T647" s="362"/>
      <c r="U647" s="362"/>
      <c r="V647" s="362"/>
      <c r="W647" s="362"/>
      <c r="X647" s="362"/>
      <c r="Y647" s="362"/>
      <c r="Z647" s="362"/>
    </row>
    <row r="648">
      <c r="A648" s="362"/>
      <c r="B648" s="362"/>
      <c r="C648" s="362"/>
      <c r="D648" s="362"/>
      <c r="E648" s="362"/>
      <c r="F648" s="362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  <c r="S648" s="362"/>
      <c r="T648" s="362"/>
      <c r="U648" s="362"/>
      <c r="V648" s="362"/>
      <c r="W648" s="362"/>
      <c r="X648" s="362"/>
      <c r="Y648" s="362"/>
      <c r="Z648" s="362"/>
    </row>
    <row r="649">
      <c r="A649" s="362"/>
      <c r="B649" s="362"/>
      <c r="C649" s="362"/>
      <c r="D649" s="362"/>
      <c r="E649" s="362"/>
      <c r="F649" s="362"/>
      <c r="G649" s="362"/>
      <c r="H649" s="362"/>
      <c r="I649" s="362"/>
      <c r="J649" s="362"/>
      <c r="K649" s="362"/>
      <c r="L649" s="362"/>
      <c r="M649" s="362"/>
      <c r="N649" s="362"/>
      <c r="O649" s="362"/>
      <c r="P649" s="362"/>
      <c r="Q649" s="362"/>
      <c r="R649" s="362"/>
      <c r="S649" s="362"/>
      <c r="T649" s="362"/>
      <c r="U649" s="362"/>
      <c r="V649" s="362"/>
      <c r="W649" s="362"/>
      <c r="X649" s="362"/>
      <c r="Y649" s="362"/>
      <c r="Z649" s="362"/>
    </row>
    <row r="650">
      <c r="A650" s="362"/>
      <c r="B650" s="362"/>
      <c r="C650" s="362"/>
      <c r="D650" s="362"/>
      <c r="E650" s="362"/>
      <c r="F650" s="362"/>
      <c r="G650" s="362"/>
      <c r="H650" s="362"/>
      <c r="I650" s="362"/>
      <c r="J650" s="362"/>
      <c r="K650" s="362"/>
      <c r="L650" s="362"/>
      <c r="M650" s="362"/>
      <c r="N650" s="362"/>
      <c r="O650" s="362"/>
      <c r="P650" s="362"/>
      <c r="Q650" s="362"/>
      <c r="R650" s="362"/>
      <c r="S650" s="362"/>
      <c r="T650" s="362"/>
      <c r="U650" s="362"/>
      <c r="V650" s="362"/>
      <c r="W650" s="362"/>
      <c r="X650" s="362"/>
      <c r="Y650" s="362"/>
      <c r="Z650" s="362"/>
    </row>
    <row r="651">
      <c r="A651" s="362"/>
      <c r="B651" s="362"/>
      <c r="C651" s="362"/>
      <c r="D651" s="362"/>
      <c r="E651" s="362"/>
      <c r="F651" s="362"/>
      <c r="G651" s="362"/>
      <c r="H651" s="362"/>
      <c r="I651" s="362"/>
      <c r="J651" s="362"/>
      <c r="K651" s="362"/>
      <c r="L651" s="362"/>
      <c r="M651" s="362"/>
      <c r="N651" s="362"/>
      <c r="O651" s="362"/>
      <c r="P651" s="362"/>
      <c r="Q651" s="362"/>
      <c r="R651" s="362"/>
      <c r="S651" s="362"/>
      <c r="T651" s="362"/>
      <c r="U651" s="362"/>
      <c r="V651" s="362"/>
      <c r="W651" s="362"/>
      <c r="X651" s="362"/>
      <c r="Y651" s="362"/>
      <c r="Z651" s="362"/>
    </row>
    <row r="652">
      <c r="A652" s="362"/>
      <c r="B652" s="362"/>
      <c r="C652" s="362"/>
      <c r="D652" s="362"/>
      <c r="E652" s="362"/>
      <c r="F652" s="362"/>
      <c r="G652" s="362"/>
      <c r="H652" s="362"/>
      <c r="I652" s="362"/>
      <c r="J652" s="362"/>
      <c r="K652" s="362"/>
      <c r="L652" s="362"/>
      <c r="M652" s="362"/>
      <c r="N652" s="362"/>
      <c r="O652" s="362"/>
      <c r="P652" s="362"/>
      <c r="Q652" s="362"/>
      <c r="R652" s="362"/>
      <c r="S652" s="362"/>
      <c r="T652" s="362"/>
      <c r="U652" s="362"/>
      <c r="V652" s="362"/>
      <c r="W652" s="362"/>
      <c r="X652" s="362"/>
      <c r="Y652" s="362"/>
      <c r="Z652" s="362"/>
    </row>
    <row r="653">
      <c r="A653" s="362"/>
      <c r="B653" s="362"/>
      <c r="C653" s="362"/>
      <c r="D653" s="362"/>
      <c r="E653" s="362"/>
      <c r="F653" s="362"/>
      <c r="G653" s="362"/>
      <c r="H653" s="362"/>
      <c r="I653" s="362"/>
      <c r="J653" s="362"/>
      <c r="K653" s="362"/>
      <c r="L653" s="362"/>
      <c r="M653" s="362"/>
      <c r="N653" s="362"/>
      <c r="O653" s="362"/>
      <c r="P653" s="362"/>
      <c r="Q653" s="362"/>
      <c r="R653" s="362"/>
      <c r="S653" s="362"/>
      <c r="T653" s="362"/>
      <c r="U653" s="362"/>
      <c r="V653" s="362"/>
      <c r="W653" s="362"/>
      <c r="X653" s="362"/>
      <c r="Y653" s="362"/>
      <c r="Z653" s="362"/>
    </row>
    <row r="654">
      <c r="A654" s="362"/>
      <c r="B654" s="362"/>
      <c r="C654" s="362"/>
      <c r="D654" s="362"/>
      <c r="E654" s="362"/>
      <c r="F654" s="362"/>
      <c r="G654" s="362"/>
      <c r="H654" s="362"/>
      <c r="I654" s="362"/>
      <c r="J654" s="362"/>
      <c r="K654" s="362"/>
      <c r="L654" s="362"/>
      <c r="M654" s="362"/>
      <c r="N654" s="362"/>
      <c r="O654" s="362"/>
      <c r="P654" s="362"/>
      <c r="Q654" s="362"/>
      <c r="R654" s="362"/>
      <c r="S654" s="362"/>
      <c r="T654" s="362"/>
      <c r="U654" s="362"/>
      <c r="V654" s="362"/>
      <c r="W654" s="362"/>
      <c r="X654" s="362"/>
      <c r="Y654" s="362"/>
      <c r="Z654" s="362"/>
    </row>
    <row r="655">
      <c r="A655" s="362"/>
      <c r="B655" s="362"/>
      <c r="C655" s="362"/>
      <c r="D655" s="362"/>
      <c r="E655" s="362"/>
      <c r="F655" s="362"/>
      <c r="G655" s="362"/>
      <c r="H655" s="362"/>
      <c r="I655" s="362"/>
      <c r="J655" s="362"/>
      <c r="K655" s="362"/>
      <c r="L655" s="362"/>
      <c r="M655" s="362"/>
      <c r="N655" s="362"/>
      <c r="O655" s="362"/>
      <c r="P655" s="362"/>
      <c r="Q655" s="362"/>
      <c r="R655" s="362"/>
      <c r="S655" s="362"/>
      <c r="T655" s="362"/>
      <c r="U655" s="362"/>
      <c r="V655" s="362"/>
      <c r="W655" s="362"/>
      <c r="X655" s="362"/>
      <c r="Y655" s="362"/>
      <c r="Z655" s="362"/>
    </row>
    <row r="656">
      <c r="A656" s="362"/>
      <c r="B656" s="362"/>
      <c r="C656" s="362"/>
      <c r="D656" s="362"/>
      <c r="E656" s="362"/>
      <c r="F656" s="362"/>
      <c r="G656" s="362"/>
      <c r="H656" s="362"/>
      <c r="I656" s="362"/>
      <c r="J656" s="362"/>
      <c r="K656" s="362"/>
      <c r="L656" s="362"/>
      <c r="M656" s="362"/>
      <c r="N656" s="362"/>
      <c r="O656" s="362"/>
      <c r="P656" s="362"/>
      <c r="Q656" s="362"/>
      <c r="R656" s="362"/>
      <c r="S656" s="362"/>
      <c r="T656" s="362"/>
      <c r="U656" s="362"/>
      <c r="V656" s="362"/>
      <c r="W656" s="362"/>
      <c r="X656" s="362"/>
      <c r="Y656" s="362"/>
      <c r="Z656" s="362"/>
    </row>
    <row r="657">
      <c r="A657" s="362"/>
      <c r="B657" s="362"/>
      <c r="C657" s="362"/>
      <c r="D657" s="362"/>
      <c r="E657" s="362"/>
      <c r="F657" s="362"/>
      <c r="G657" s="362"/>
      <c r="H657" s="362"/>
      <c r="I657" s="362"/>
      <c r="J657" s="362"/>
      <c r="K657" s="362"/>
      <c r="L657" s="362"/>
      <c r="M657" s="362"/>
      <c r="N657" s="362"/>
      <c r="O657" s="362"/>
      <c r="P657" s="362"/>
      <c r="Q657" s="362"/>
      <c r="R657" s="362"/>
      <c r="S657" s="362"/>
      <c r="T657" s="362"/>
      <c r="U657" s="362"/>
      <c r="V657" s="362"/>
      <c r="W657" s="362"/>
      <c r="X657" s="362"/>
      <c r="Y657" s="362"/>
      <c r="Z657" s="362"/>
    </row>
    <row r="658">
      <c r="A658" s="362"/>
      <c r="B658" s="362"/>
      <c r="C658" s="362"/>
      <c r="D658" s="362"/>
      <c r="E658" s="362"/>
      <c r="F658" s="362"/>
      <c r="G658" s="362"/>
      <c r="H658" s="362"/>
      <c r="I658" s="362"/>
      <c r="J658" s="362"/>
      <c r="K658" s="362"/>
      <c r="L658" s="362"/>
      <c r="M658" s="362"/>
      <c r="N658" s="362"/>
      <c r="O658" s="362"/>
      <c r="P658" s="362"/>
      <c r="Q658" s="362"/>
      <c r="R658" s="362"/>
      <c r="S658" s="362"/>
      <c r="T658" s="362"/>
      <c r="U658" s="362"/>
      <c r="V658" s="362"/>
      <c r="W658" s="362"/>
      <c r="X658" s="362"/>
      <c r="Y658" s="362"/>
      <c r="Z658" s="362"/>
    </row>
    <row r="659">
      <c r="A659" s="362"/>
      <c r="B659" s="362"/>
      <c r="C659" s="362"/>
      <c r="D659" s="362"/>
      <c r="E659" s="362"/>
      <c r="F659" s="362"/>
      <c r="G659" s="362"/>
      <c r="H659" s="362"/>
      <c r="I659" s="362"/>
      <c r="J659" s="362"/>
      <c r="K659" s="362"/>
      <c r="L659" s="362"/>
      <c r="M659" s="362"/>
      <c r="N659" s="362"/>
      <c r="O659" s="362"/>
      <c r="P659" s="362"/>
      <c r="Q659" s="362"/>
      <c r="R659" s="362"/>
      <c r="S659" s="362"/>
      <c r="T659" s="362"/>
      <c r="U659" s="362"/>
      <c r="V659" s="362"/>
      <c r="W659" s="362"/>
      <c r="X659" s="362"/>
      <c r="Y659" s="362"/>
      <c r="Z659" s="362"/>
    </row>
    <row r="660">
      <c r="A660" s="362"/>
      <c r="B660" s="362"/>
      <c r="C660" s="362"/>
      <c r="D660" s="362"/>
      <c r="E660" s="362"/>
      <c r="F660" s="362"/>
      <c r="G660" s="362"/>
      <c r="H660" s="362"/>
      <c r="I660" s="362"/>
      <c r="J660" s="362"/>
      <c r="K660" s="362"/>
      <c r="L660" s="362"/>
      <c r="M660" s="362"/>
      <c r="N660" s="362"/>
      <c r="O660" s="362"/>
      <c r="P660" s="362"/>
      <c r="Q660" s="362"/>
      <c r="R660" s="362"/>
      <c r="S660" s="362"/>
      <c r="T660" s="362"/>
      <c r="U660" s="362"/>
      <c r="V660" s="362"/>
      <c r="W660" s="362"/>
      <c r="X660" s="362"/>
      <c r="Y660" s="362"/>
      <c r="Z660" s="362"/>
    </row>
    <row r="661">
      <c r="A661" s="362"/>
      <c r="B661" s="362"/>
      <c r="C661" s="362"/>
      <c r="D661" s="362"/>
      <c r="E661" s="362"/>
      <c r="F661" s="362"/>
      <c r="G661" s="362"/>
      <c r="H661" s="362"/>
      <c r="I661" s="362"/>
      <c r="J661" s="362"/>
      <c r="K661" s="362"/>
      <c r="L661" s="362"/>
      <c r="M661" s="362"/>
      <c r="N661" s="362"/>
      <c r="O661" s="362"/>
      <c r="P661" s="362"/>
      <c r="Q661" s="362"/>
      <c r="R661" s="362"/>
      <c r="S661" s="362"/>
      <c r="T661" s="362"/>
      <c r="U661" s="362"/>
      <c r="V661" s="362"/>
      <c r="W661" s="362"/>
      <c r="X661" s="362"/>
      <c r="Y661" s="362"/>
      <c r="Z661" s="362"/>
    </row>
    <row r="662">
      <c r="A662" s="362"/>
      <c r="B662" s="362"/>
      <c r="C662" s="362"/>
      <c r="D662" s="362"/>
      <c r="E662" s="362"/>
      <c r="F662" s="362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  <c r="W662" s="362"/>
      <c r="X662" s="362"/>
      <c r="Y662" s="362"/>
      <c r="Z662" s="362"/>
    </row>
    <row r="663">
      <c r="A663" s="362"/>
      <c r="B663" s="362"/>
      <c r="C663" s="362"/>
      <c r="D663" s="362"/>
      <c r="E663" s="362"/>
      <c r="F663" s="362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  <c r="W663" s="362"/>
      <c r="X663" s="362"/>
      <c r="Y663" s="362"/>
      <c r="Z663" s="362"/>
    </row>
    <row r="664">
      <c r="A664" s="362"/>
      <c r="B664" s="362"/>
      <c r="C664" s="362"/>
      <c r="D664" s="362"/>
      <c r="E664" s="362"/>
      <c r="F664" s="362"/>
      <c r="G664" s="362"/>
      <c r="H664" s="362"/>
      <c r="I664" s="362"/>
      <c r="J664" s="362"/>
      <c r="K664" s="362"/>
      <c r="L664" s="362"/>
      <c r="M664" s="362"/>
      <c r="N664" s="362"/>
      <c r="O664" s="362"/>
      <c r="P664" s="362"/>
      <c r="Q664" s="362"/>
      <c r="R664" s="362"/>
      <c r="S664" s="362"/>
      <c r="T664" s="362"/>
      <c r="U664" s="362"/>
      <c r="V664" s="362"/>
      <c r="W664" s="362"/>
      <c r="X664" s="362"/>
      <c r="Y664" s="362"/>
      <c r="Z664" s="362"/>
    </row>
    <row r="665">
      <c r="A665" s="362"/>
      <c r="B665" s="362"/>
      <c r="C665" s="362"/>
      <c r="D665" s="362"/>
      <c r="E665" s="362"/>
      <c r="F665" s="362"/>
      <c r="G665" s="362"/>
      <c r="H665" s="362"/>
      <c r="I665" s="362"/>
      <c r="J665" s="362"/>
      <c r="K665" s="362"/>
      <c r="L665" s="362"/>
      <c r="M665" s="362"/>
      <c r="N665" s="362"/>
      <c r="O665" s="362"/>
      <c r="P665" s="362"/>
      <c r="Q665" s="362"/>
      <c r="R665" s="362"/>
      <c r="S665" s="362"/>
      <c r="T665" s="362"/>
      <c r="U665" s="362"/>
      <c r="V665" s="362"/>
      <c r="W665" s="362"/>
      <c r="X665" s="362"/>
      <c r="Y665" s="362"/>
      <c r="Z665" s="362"/>
    </row>
    <row r="666">
      <c r="A666" s="362"/>
      <c r="B666" s="362"/>
      <c r="C666" s="362"/>
      <c r="D666" s="362"/>
      <c r="E666" s="362"/>
      <c r="F666" s="362"/>
      <c r="G666" s="362"/>
      <c r="H666" s="362"/>
      <c r="I666" s="362"/>
      <c r="J666" s="362"/>
      <c r="K666" s="362"/>
      <c r="L666" s="362"/>
      <c r="M666" s="362"/>
      <c r="N666" s="362"/>
      <c r="O666" s="362"/>
      <c r="P666" s="362"/>
      <c r="Q666" s="362"/>
      <c r="R666" s="362"/>
      <c r="S666" s="362"/>
      <c r="T666" s="362"/>
      <c r="U666" s="362"/>
      <c r="V666" s="362"/>
      <c r="W666" s="362"/>
      <c r="X666" s="362"/>
      <c r="Y666" s="362"/>
      <c r="Z666" s="362"/>
    </row>
    <row r="667">
      <c r="A667" s="362"/>
      <c r="B667" s="362"/>
      <c r="C667" s="362"/>
      <c r="D667" s="362"/>
      <c r="E667" s="362"/>
      <c r="F667" s="362"/>
      <c r="G667" s="362"/>
      <c r="H667" s="362"/>
      <c r="I667" s="362"/>
      <c r="J667" s="362"/>
      <c r="K667" s="362"/>
      <c r="L667" s="362"/>
      <c r="M667" s="362"/>
      <c r="N667" s="362"/>
      <c r="O667" s="362"/>
      <c r="P667" s="362"/>
      <c r="Q667" s="362"/>
      <c r="R667" s="362"/>
      <c r="S667" s="362"/>
      <c r="T667" s="362"/>
      <c r="U667" s="362"/>
      <c r="V667" s="362"/>
      <c r="W667" s="362"/>
      <c r="X667" s="362"/>
      <c r="Y667" s="362"/>
      <c r="Z667" s="362"/>
    </row>
    <row r="668">
      <c r="A668" s="362"/>
      <c r="B668" s="362"/>
      <c r="C668" s="362"/>
      <c r="D668" s="362"/>
      <c r="E668" s="362"/>
      <c r="F668" s="362"/>
      <c r="G668" s="362"/>
      <c r="H668" s="362"/>
      <c r="I668" s="362"/>
      <c r="J668" s="362"/>
      <c r="K668" s="362"/>
      <c r="L668" s="362"/>
      <c r="M668" s="362"/>
      <c r="N668" s="362"/>
      <c r="O668" s="362"/>
      <c r="P668" s="362"/>
      <c r="Q668" s="362"/>
      <c r="R668" s="362"/>
      <c r="S668" s="362"/>
      <c r="T668" s="362"/>
      <c r="U668" s="362"/>
      <c r="V668" s="362"/>
      <c r="W668" s="362"/>
      <c r="X668" s="362"/>
      <c r="Y668" s="362"/>
      <c r="Z668" s="362"/>
    </row>
    <row r="669">
      <c r="A669" s="362"/>
      <c r="B669" s="362"/>
      <c r="C669" s="362"/>
      <c r="D669" s="362"/>
      <c r="E669" s="362"/>
      <c r="F669" s="362"/>
      <c r="G669" s="362"/>
      <c r="H669" s="362"/>
      <c r="I669" s="362"/>
      <c r="J669" s="362"/>
      <c r="K669" s="362"/>
      <c r="L669" s="362"/>
      <c r="M669" s="362"/>
      <c r="N669" s="362"/>
      <c r="O669" s="362"/>
      <c r="P669" s="362"/>
      <c r="Q669" s="362"/>
      <c r="R669" s="362"/>
      <c r="S669" s="362"/>
      <c r="T669" s="362"/>
      <c r="U669" s="362"/>
      <c r="V669" s="362"/>
      <c r="W669" s="362"/>
      <c r="X669" s="362"/>
      <c r="Y669" s="362"/>
      <c r="Z669" s="362"/>
    </row>
    <row r="670">
      <c r="A670" s="362"/>
      <c r="B670" s="362"/>
      <c r="C670" s="362"/>
      <c r="D670" s="362"/>
      <c r="E670" s="362"/>
      <c r="F670" s="362"/>
      <c r="G670" s="362"/>
      <c r="H670" s="362"/>
      <c r="I670" s="362"/>
      <c r="J670" s="362"/>
      <c r="K670" s="362"/>
      <c r="L670" s="362"/>
      <c r="M670" s="362"/>
      <c r="N670" s="362"/>
      <c r="O670" s="362"/>
      <c r="P670" s="362"/>
      <c r="Q670" s="362"/>
      <c r="R670" s="362"/>
      <c r="S670" s="362"/>
      <c r="T670" s="362"/>
      <c r="U670" s="362"/>
      <c r="V670" s="362"/>
      <c r="W670" s="362"/>
      <c r="X670" s="362"/>
      <c r="Y670" s="362"/>
      <c r="Z670" s="362"/>
    </row>
    <row r="671">
      <c r="A671" s="362"/>
      <c r="B671" s="362"/>
      <c r="C671" s="362"/>
      <c r="D671" s="362"/>
      <c r="E671" s="362"/>
      <c r="F671" s="362"/>
      <c r="G671" s="362"/>
      <c r="H671" s="362"/>
      <c r="I671" s="362"/>
      <c r="J671" s="362"/>
      <c r="K671" s="362"/>
      <c r="L671" s="362"/>
      <c r="M671" s="362"/>
      <c r="N671" s="362"/>
      <c r="O671" s="362"/>
      <c r="P671" s="362"/>
      <c r="Q671" s="362"/>
      <c r="R671" s="362"/>
      <c r="S671" s="362"/>
      <c r="T671" s="362"/>
      <c r="U671" s="362"/>
      <c r="V671" s="362"/>
      <c r="W671" s="362"/>
      <c r="X671" s="362"/>
      <c r="Y671" s="362"/>
      <c r="Z671" s="362"/>
    </row>
    <row r="672">
      <c r="A672" s="362"/>
      <c r="B672" s="362"/>
      <c r="C672" s="362"/>
      <c r="D672" s="362"/>
      <c r="E672" s="362"/>
      <c r="F672" s="362"/>
      <c r="G672" s="362"/>
      <c r="H672" s="362"/>
      <c r="I672" s="362"/>
      <c r="J672" s="362"/>
      <c r="K672" s="362"/>
      <c r="L672" s="362"/>
      <c r="M672" s="362"/>
      <c r="N672" s="362"/>
      <c r="O672" s="362"/>
      <c r="P672" s="362"/>
      <c r="Q672" s="362"/>
      <c r="R672" s="362"/>
      <c r="S672" s="362"/>
      <c r="T672" s="362"/>
      <c r="U672" s="362"/>
      <c r="V672" s="362"/>
      <c r="W672" s="362"/>
      <c r="X672" s="362"/>
      <c r="Y672" s="362"/>
      <c r="Z672" s="362"/>
    </row>
    <row r="673">
      <c r="A673" s="362"/>
      <c r="B673" s="362"/>
      <c r="C673" s="362"/>
      <c r="D673" s="362"/>
      <c r="E673" s="362"/>
      <c r="F673" s="362"/>
      <c r="G673" s="362"/>
      <c r="H673" s="362"/>
      <c r="I673" s="362"/>
      <c r="J673" s="362"/>
      <c r="K673" s="362"/>
      <c r="L673" s="362"/>
      <c r="M673" s="362"/>
      <c r="N673" s="362"/>
      <c r="O673" s="362"/>
      <c r="P673" s="362"/>
      <c r="Q673" s="362"/>
      <c r="R673" s="362"/>
      <c r="S673" s="362"/>
      <c r="T673" s="362"/>
      <c r="U673" s="362"/>
      <c r="V673" s="362"/>
      <c r="W673" s="362"/>
      <c r="X673" s="362"/>
      <c r="Y673" s="362"/>
      <c r="Z673" s="362"/>
    </row>
    <row r="674">
      <c r="A674" s="362"/>
      <c r="B674" s="362"/>
      <c r="C674" s="362"/>
      <c r="D674" s="362"/>
      <c r="E674" s="362"/>
      <c r="F674" s="362"/>
      <c r="G674" s="362"/>
      <c r="H674" s="362"/>
      <c r="I674" s="362"/>
      <c r="J674" s="362"/>
      <c r="K674" s="362"/>
      <c r="L674" s="362"/>
      <c r="M674" s="362"/>
      <c r="N674" s="362"/>
      <c r="O674" s="362"/>
      <c r="P674" s="362"/>
      <c r="Q674" s="362"/>
      <c r="R674" s="362"/>
      <c r="S674" s="362"/>
      <c r="T674" s="362"/>
      <c r="U674" s="362"/>
      <c r="V674" s="362"/>
      <c r="W674" s="362"/>
      <c r="X674" s="362"/>
      <c r="Y674" s="362"/>
      <c r="Z674" s="362"/>
    </row>
    <row r="675">
      <c r="A675" s="362"/>
      <c r="B675" s="362"/>
      <c r="C675" s="362"/>
      <c r="D675" s="362"/>
      <c r="E675" s="362"/>
      <c r="F675" s="362"/>
      <c r="G675" s="362"/>
      <c r="H675" s="362"/>
      <c r="I675" s="362"/>
      <c r="J675" s="362"/>
      <c r="K675" s="362"/>
      <c r="L675" s="362"/>
      <c r="M675" s="362"/>
      <c r="N675" s="362"/>
      <c r="O675" s="362"/>
      <c r="P675" s="362"/>
      <c r="Q675" s="362"/>
      <c r="R675" s="362"/>
      <c r="S675" s="362"/>
      <c r="T675" s="362"/>
      <c r="U675" s="362"/>
      <c r="V675" s="362"/>
      <c r="W675" s="362"/>
      <c r="X675" s="362"/>
      <c r="Y675" s="362"/>
      <c r="Z675" s="362"/>
    </row>
    <row r="676">
      <c r="A676" s="362"/>
      <c r="B676" s="362"/>
      <c r="C676" s="362"/>
      <c r="D676" s="362"/>
      <c r="E676" s="362"/>
      <c r="F676" s="362"/>
      <c r="G676" s="362"/>
      <c r="H676" s="362"/>
      <c r="I676" s="362"/>
      <c r="J676" s="362"/>
      <c r="K676" s="362"/>
      <c r="L676" s="362"/>
      <c r="M676" s="362"/>
      <c r="N676" s="362"/>
      <c r="O676" s="362"/>
      <c r="P676" s="362"/>
      <c r="Q676" s="362"/>
      <c r="R676" s="362"/>
      <c r="S676" s="362"/>
      <c r="T676" s="362"/>
      <c r="U676" s="362"/>
      <c r="V676" s="362"/>
      <c r="W676" s="362"/>
      <c r="X676" s="362"/>
      <c r="Y676" s="362"/>
      <c r="Z676" s="362"/>
    </row>
    <row r="677">
      <c r="A677" s="362"/>
      <c r="B677" s="362"/>
      <c r="C677" s="362"/>
      <c r="D677" s="362"/>
      <c r="E677" s="362"/>
      <c r="F677" s="362"/>
      <c r="G677" s="362"/>
      <c r="H677" s="362"/>
      <c r="I677" s="362"/>
      <c r="J677" s="362"/>
      <c r="K677" s="362"/>
      <c r="L677" s="362"/>
      <c r="M677" s="362"/>
      <c r="N677" s="362"/>
      <c r="O677" s="362"/>
      <c r="P677" s="362"/>
      <c r="Q677" s="362"/>
      <c r="R677" s="362"/>
      <c r="S677" s="362"/>
      <c r="T677" s="362"/>
      <c r="U677" s="362"/>
      <c r="V677" s="362"/>
      <c r="W677" s="362"/>
      <c r="X677" s="362"/>
      <c r="Y677" s="362"/>
      <c r="Z677" s="362"/>
    </row>
    <row r="678">
      <c r="A678" s="362"/>
      <c r="B678" s="362"/>
      <c r="C678" s="362"/>
      <c r="D678" s="362"/>
      <c r="E678" s="362"/>
      <c r="F678" s="362"/>
      <c r="G678" s="362"/>
      <c r="H678" s="362"/>
      <c r="I678" s="362"/>
      <c r="J678" s="362"/>
      <c r="K678" s="362"/>
      <c r="L678" s="362"/>
      <c r="M678" s="362"/>
      <c r="N678" s="362"/>
      <c r="O678" s="362"/>
      <c r="P678" s="362"/>
      <c r="Q678" s="362"/>
      <c r="R678" s="362"/>
      <c r="S678" s="362"/>
      <c r="T678" s="362"/>
      <c r="U678" s="362"/>
      <c r="V678" s="362"/>
      <c r="W678" s="362"/>
      <c r="X678" s="362"/>
      <c r="Y678" s="362"/>
      <c r="Z678" s="362"/>
    </row>
    <row r="679">
      <c r="A679" s="362"/>
      <c r="B679" s="362"/>
      <c r="C679" s="362"/>
      <c r="D679" s="362"/>
      <c r="E679" s="362"/>
      <c r="F679" s="362"/>
      <c r="G679" s="362"/>
      <c r="H679" s="362"/>
      <c r="I679" s="362"/>
      <c r="J679" s="362"/>
      <c r="K679" s="362"/>
      <c r="L679" s="362"/>
      <c r="M679" s="362"/>
      <c r="N679" s="362"/>
      <c r="O679" s="362"/>
      <c r="P679" s="362"/>
      <c r="Q679" s="362"/>
      <c r="R679" s="362"/>
      <c r="S679" s="362"/>
      <c r="T679" s="362"/>
      <c r="U679" s="362"/>
      <c r="V679" s="362"/>
      <c r="W679" s="362"/>
      <c r="X679" s="362"/>
      <c r="Y679" s="362"/>
      <c r="Z679" s="362"/>
    </row>
    <row r="680">
      <c r="A680" s="362"/>
      <c r="B680" s="362"/>
      <c r="C680" s="362"/>
      <c r="D680" s="362"/>
      <c r="E680" s="362"/>
      <c r="F680" s="362"/>
      <c r="G680" s="362"/>
      <c r="H680" s="362"/>
      <c r="I680" s="362"/>
      <c r="J680" s="362"/>
      <c r="K680" s="362"/>
      <c r="L680" s="362"/>
      <c r="M680" s="362"/>
      <c r="N680" s="362"/>
      <c r="O680" s="362"/>
      <c r="P680" s="362"/>
      <c r="Q680" s="362"/>
      <c r="R680" s="362"/>
      <c r="S680" s="362"/>
      <c r="T680" s="362"/>
      <c r="U680" s="362"/>
      <c r="V680" s="362"/>
      <c r="W680" s="362"/>
      <c r="X680" s="362"/>
      <c r="Y680" s="362"/>
      <c r="Z680" s="362"/>
    </row>
    <row r="681">
      <c r="A681" s="362"/>
      <c r="B681" s="362"/>
      <c r="C681" s="362"/>
      <c r="D681" s="362"/>
      <c r="E681" s="362"/>
      <c r="F681" s="362"/>
      <c r="G681" s="362"/>
      <c r="H681" s="362"/>
      <c r="I681" s="362"/>
      <c r="J681" s="362"/>
      <c r="K681" s="362"/>
      <c r="L681" s="362"/>
      <c r="M681" s="362"/>
      <c r="N681" s="362"/>
      <c r="O681" s="362"/>
      <c r="P681" s="362"/>
      <c r="Q681" s="362"/>
      <c r="R681" s="362"/>
      <c r="S681" s="362"/>
      <c r="T681" s="362"/>
      <c r="U681" s="362"/>
      <c r="V681" s="362"/>
      <c r="W681" s="362"/>
      <c r="X681" s="362"/>
      <c r="Y681" s="362"/>
      <c r="Z681" s="362"/>
    </row>
    <row r="682">
      <c r="A682" s="362"/>
      <c r="B682" s="362"/>
      <c r="C682" s="362"/>
      <c r="D682" s="362"/>
      <c r="E682" s="362"/>
      <c r="F682" s="362"/>
      <c r="G682" s="362"/>
      <c r="H682" s="362"/>
      <c r="I682" s="362"/>
      <c r="J682" s="362"/>
      <c r="K682" s="362"/>
      <c r="L682" s="362"/>
      <c r="M682" s="362"/>
      <c r="N682" s="362"/>
      <c r="O682" s="362"/>
      <c r="P682" s="362"/>
      <c r="Q682" s="362"/>
      <c r="R682" s="362"/>
      <c r="S682" s="362"/>
      <c r="T682" s="362"/>
      <c r="U682" s="362"/>
      <c r="V682" s="362"/>
      <c r="W682" s="362"/>
      <c r="X682" s="362"/>
      <c r="Y682" s="362"/>
      <c r="Z682" s="362"/>
    </row>
    <row r="683">
      <c r="A683" s="362"/>
      <c r="B683" s="362"/>
      <c r="C683" s="362"/>
      <c r="D683" s="362"/>
      <c r="E683" s="362"/>
      <c r="F683" s="362"/>
      <c r="G683" s="362"/>
      <c r="H683" s="362"/>
      <c r="I683" s="362"/>
      <c r="J683" s="362"/>
      <c r="K683" s="362"/>
      <c r="L683" s="362"/>
      <c r="M683" s="362"/>
      <c r="N683" s="362"/>
      <c r="O683" s="362"/>
      <c r="P683" s="362"/>
      <c r="Q683" s="362"/>
      <c r="R683" s="362"/>
      <c r="S683" s="362"/>
      <c r="T683" s="362"/>
      <c r="U683" s="362"/>
      <c r="V683" s="362"/>
      <c r="W683" s="362"/>
      <c r="X683" s="362"/>
      <c r="Y683" s="362"/>
      <c r="Z683" s="362"/>
    </row>
    <row r="684">
      <c r="A684" s="362"/>
      <c r="B684" s="362"/>
      <c r="C684" s="362"/>
      <c r="D684" s="362"/>
      <c r="E684" s="362"/>
      <c r="F684" s="362"/>
      <c r="G684" s="362"/>
      <c r="H684" s="362"/>
      <c r="I684" s="362"/>
      <c r="J684" s="362"/>
      <c r="K684" s="362"/>
      <c r="L684" s="362"/>
      <c r="M684" s="362"/>
      <c r="N684" s="362"/>
      <c r="O684" s="362"/>
      <c r="P684" s="362"/>
      <c r="Q684" s="362"/>
      <c r="R684" s="362"/>
      <c r="S684" s="362"/>
      <c r="T684" s="362"/>
      <c r="U684" s="362"/>
      <c r="V684" s="362"/>
      <c r="W684" s="362"/>
      <c r="X684" s="362"/>
      <c r="Y684" s="362"/>
      <c r="Z684" s="362"/>
    </row>
    <row r="685">
      <c r="A685" s="362"/>
      <c r="B685" s="362"/>
      <c r="C685" s="362"/>
      <c r="D685" s="362"/>
      <c r="E685" s="362"/>
      <c r="F685" s="362"/>
      <c r="G685" s="362"/>
      <c r="H685" s="362"/>
      <c r="I685" s="362"/>
      <c r="J685" s="362"/>
      <c r="K685" s="362"/>
      <c r="L685" s="362"/>
      <c r="M685" s="362"/>
      <c r="N685" s="362"/>
      <c r="O685" s="362"/>
      <c r="P685" s="362"/>
      <c r="Q685" s="362"/>
      <c r="R685" s="362"/>
      <c r="S685" s="362"/>
      <c r="T685" s="362"/>
      <c r="U685" s="362"/>
      <c r="V685" s="362"/>
      <c r="W685" s="362"/>
      <c r="X685" s="362"/>
      <c r="Y685" s="362"/>
      <c r="Z685" s="362"/>
    </row>
    <row r="686">
      <c r="A686" s="362"/>
      <c r="B686" s="362"/>
      <c r="C686" s="362"/>
      <c r="D686" s="362"/>
      <c r="E686" s="362"/>
      <c r="F686" s="362"/>
      <c r="G686" s="362"/>
      <c r="H686" s="362"/>
      <c r="I686" s="362"/>
      <c r="J686" s="362"/>
      <c r="K686" s="362"/>
      <c r="L686" s="362"/>
      <c r="M686" s="362"/>
      <c r="N686" s="362"/>
      <c r="O686" s="362"/>
      <c r="P686" s="362"/>
      <c r="Q686" s="362"/>
      <c r="R686" s="362"/>
      <c r="S686" s="362"/>
      <c r="T686" s="362"/>
      <c r="U686" s="362"/>
      <c r="V686" s="362"/>
      <c r="W686" s="362"/>
      <c r="X686" s="362"/>
      <c r="Y686" s="362"/>
      <c r="Z686" s="362"/>
    </row>
    <row r="687">
      <c r="A687" s="362"/>
      <c r="B687" s="362"/>
      <c r="C687" s="362"/>
      <c r="D687" s="362"/>
      <c r="E687" s="362"/>
      <c r="F687" s="362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  <c r="W687" s="362"/>
      <c r="X687" s="362"/>
      <c r="Y687" s="362"/>
      <c r="Z687" s="362"/>
    </row>
    <row r="688">
      <c r="A688" s="362"/>
      <c r="B688" s="362"/>
      <c r="C688" s="362"/>
      <c r="D688" s="362"/>
      <c r="E688" s="362"/>
      <c r="F688" s="362"/>
      <c r="G688" s="362"/>
      <c r="H688" s="362"/>
      <c r="I688" s="362"/>
      <c r="J688" s="362"/>
      <c r="K688" s="362"/>
      <c r="L688" s="362"/>
      <c r="M688" s="362"/>
      <c r="N688" s="362"/>
      <c r="O688" s="362"/>
      <c r="P688" s="362"/>
      <c r="Q688" s="362"/>
      <c r="R688" s="362"/>
      <c r="S688" s="362"/>
      <c r="T688" s="362"/>
      <c r="U688" s="362"/>
      <c r="V688" s="362"/>
      <c r="W688" s="362"/>
      <c r="X688" s="362"/>
      <c r="Y688" s="362"/>
      <c r="Z688" s="362"/>
    </row>
    <row r="689">
      <c r="A689" s="362"/>
      <c r="B689" s="362"/>
      <c r="C689" s="362"/>
      <c r="D689" s="362"/>
      <c r="E689" s="362"/>
      <c r="F689" s="362"/>
      <c r="G689" s="362"/>
      <c r="H689" s="362"/>
      <c r="I689" s="362"/>
      <c r="J689" s="362"/>
      <c r="K689" s="362"/>
      <c r="L689" s="362"/>
      <c r="M689" s="362"/>
      <c r="N689" s="362"/>
      <c r="O689" s="362"/>
      <c r="P689" s="362"/>
      <c r="Q689" s="362"/>
      <c r="R689" s="362"/>
      <c r="S689" s="362"/>
      <c r="T689" s="362"/>
      <c r="U689" s="362"/>
      <c r="V689" s="362"/>
      <c r="W689" s="362"/>
      <c r="X689" s="362"/>
      <c r="Y689" s="362"/>
      <c r="Z689" s="362"/>
    </row>
    <row r="690">
      <c r="A690" s="362"/>
      <c r="B690" s="362"/>
      <c r="C690" s="362"/>
      <c r="D690" s="362"/>
      <c r="E690" s="362"/>
      <c r="F690" s="362"/>
      <c r="G690" s="362"/>
      <c r="H690" s="362"/>
      <c r="I690" s="362"/>
      <c r="J690" s="362"/>
      <c r="K690" s="362"/>
      <c r="L690" s="362"/>
      <c r="M690" s="362"/>
      <c r="N690" s="362"/>
      <c r="O690" s="362"/>
      <c r="P690" s="362"/>
      <c r="Q690" s="362"/>
      <c r="R690" s="362"/>
      <c r="S690" s="362"/>
      <c r="T690" s="362"/>
      <c r="U690" s="362"/>
      <c r="V690" s="362"/>
      <c r="W690" s="362"/>
      <c r="X690" s="362"/>
      <c r="Y690" s="362"/>
      <c r="Z690" s="362"/>
    </row>
    <row r="691">
      <c r="A691" s="362"/>
      <c r="B691" s="362"/>
      <c r="C691" s="362"/>
      <c r="D691" s="362"/>
      <c r="E691" s="362"/>
      <c r="F691" s="362"/>
      <c r="G691" s="362"/>
      <c r="H691" s="362"/>
      <c r="I691" s="362"/>
      <c r="J691" s="362"/>
      <c r="K691" s="362"/>
      <c r="L691" s="362"/>
      <c r="M691" s="362"/>
      <c r="N691" s="362"/>
      <c r="O691" s="362"/>
      <c r="P691" s="362"/>
      <c r="Q691" s="362"/>
      <c r="R691" s="362"/>
      <c r="S691" s="362"/>
      <c r="T691" s="362"/>
      <c r="U691" s="362"/>
      <c r="V691" s="362"/>
      <c r="W691" s="362"/>
      <c r="X691" s="362"/>
      <c r="Y691" s="362"/>
      <c r="Z691" s="362"/>
    </row>
    <row r="692">
      <c r="A692" s="362"/>
      <c r="B692" s="362"/>
      <c r="C692" s="362"/>
      <c r="D692" s="362"/>
      <c r="E692" s="362"/>
      <c r="F692" s="362"/>
      <c r="G692" s="362"/>
      <c r="H692" s="362"/>
      <c r="I692" s="362"/>
      <c r="J692" s="362"/>
      <c r="K692" s="362"/>
      <c r="L692" s="362"/>
      <c r="M692" s="362"/>
      <c r="N692" s="362"/>
      <c r="O692" s="362"/>
      <c r="P692" s="362"/>
      <c r="Q692" s="362"/>
      <c r="R692" s="362"/>
      <c r="S692" s="362"/>
      <c r="T692" s="362"/>
      <c r="U692" s="362"/>
      <c r="V692" s="362"/>
      <c r="W692" s="362"/>
      <c r="X692" s="362"/>
      <c r="Y692" s="362"/>
      <c r="Z692" s="362"/>
    </row>
    <row r="693">
      <c r="A693" s="362"/>
      <c r="B693" s="362"/>
      <c r="C693" s="362"/>
      <c r="D693" s="362"/>
      <c r="E693" s="362"/>
      <c r="F693" s="362"/>
      <c r="G693" s="362"/>
      <c r="H693" s="362"/>
      <c r="I693" s="362"/>
      <c r="J693" s="362"/>
      <c r="K693" s="362"/>
      <c r="L693" s="362"/>
      <c r="M693" s="362"/>
      <c r="N693" s="362"/>
      <c r="O693" s="362"/>
      <c r="P693" s="362"/>
      <c r="Q693" s="362"/>
      <c r="R693" s="362"/>
      <c r="S693" s="362"/>
      <c r="T693" s="362"/>
      <c r="U693" s="362"/>
      <c r="V693" s="362"/>
      <c r="W693" s="362"/>
      <c r="X693" s="362"/>
      <c r="Y693" s="362"/>
      <c r="Z693" s="362"/>
    </row>
    <row r="694">
      <c r="A694" s="362"/>
      <c r="B694" s="362"/>
      <c r="C694" s="362"/>
      <c r="D694" s="362"/>
      <c r="E694" s="362"/>
      <c r="F694" s="362"/>
      <c r="G694" s="362"/>
      <c r="H694" s="362"/>
      <c r="I694" s="362"/>
      <c r="J694" s="362"/>
      <c r="K694" s="362"/>
      <c r="L694" s="362"/>
      <c r="M694" s="362"/>
      <c r="N694" s="362"/>
      <c r="O694" s="362"/>
      <c r="P694" s="362"/>
      <c r="Q694" s="362"/>
      <c r="R694" s="362"/>
      <c r="S694" s="362"/>
      <c r="T694" s="362"/>
      <c r="U694" s="362"/>
      <c r="V694" s="362"/>
      <c r="W694" s="362"/>
      <c r="X694" s="362"/>
      <c r="Y694" s="362"/>
      <c r="Z694" s="362"/>
    </row>
    <row r="695">
      <c r="A695" s="362"/>
      <c r="B695" s="362"/>
      <c r="C695" s="362"/>
      <c r="D695" s="362"/>
      <c r="E695" s="362"/>
      <c r="F695" s="362"/>
      <c r="G695" s="362"/>
      <c r="H695" s="362"/>
      <c r="I695" s="362"/>
      <c r="J695" s="362"/>
      <c r="K695" s="362"/>
      <c r="L695" s="362"/>
      <c r="M695" s="362"/>
      <c r="N695" s="362"/>
      <c r="O695" s="362"/>
      <c r="P695" s="362"/>
      <c r="Q695" s="362"/>
      <c r="R695" s="362"/>
      <c r="S695" s="362"/>
      <c r="T695" s="362"/>
      <c r="U695" s="362"/>
      <c r="V695" s="362"/>
      <c r="W695" s="362"/>
      <c r="X695" s="362"/>
      <c r="Y695" s="362"/>
      <c r="Z695" s="362"/>
    </row>
    <row r="696">
      <c r="A696" s="362"/>
      <c r="B696" s="362"/>
      <c r="C696" s="362"/>
      <c r="D696" s="362"/>
      <c r="E696" s="362"/>
      <c r="F696" s="362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  <c r="U696" s="362"/>
      <c r="V696" s="362"/>
      <c r="W696" s="362"/>
      <c r="X696" s="362"/>
      <c r="Y696" s="362"/>
      <c r="Z696" s="362"/>
    </row>
    <row r="697">
      <c r="A697" s="362"/>
      <c r="B697" s="362"/>
      <c r="C697" s="362"/>
      <c r="D697" s="362"/>
      <c r="E697" s="362"/>
      <c r="F697" s="362"/>
      <c r="G697" s="362"/>
      <c r="H697" s="362"/>
      <c r="I697" s="362"/>
      <c r="J697" s="362"/>
      <c r="K697" s="362"/>
      <c r="L697" s="362"/>
      <c r="M697" s="362"/>
      <c r="N697" s="362"/>
      <c r="O697" s="362"/>
      <c r="P697" s="362"/>
      <c r="Q697" s="362"/>
      <c r="R697" s="362"/>
      <c r="S697" s="362"/>
      <c r="T697" s="362"/>
      <c r="U697" s="362"/>
      <c r="V697" s="362"/>
      <c r="W697" s="362"/>
      <c r="X697" s="362"/>
      <c r="Y697" s="362"/>
      <c r="Z697" s="362"/>
    </row>
    <row r="698">
      <c r="A698" s="362"/>
      <c r="B698" s="362"/>
      <c r="C698" s="362"/>
      <c r="D698" s="362"/>
      <c r="E698" s="362"/>
      <c r="F698" s="362"/>
      <c r="G698" s="362"/>
      <c r="H698" s="362"/>
      <c r="I698" s="362"/>
      <c r="J698" s="362"/>
      <c r="K698" s="362"/>
      <c r="L698" s="362"/>
      <c r="M698" s="362"/>
      <c r="N698" s="362"/>
      <c r="O698" s="362"/>
      <c r="P698" s="362"/>
      <c r="Q698" s="362"/>
      <c r="R698" s="362"/>
      <c r="S698" s="362"/>
      <c r="T698" s="362"/>
      <c r="U698" s="362"/>
      <c r="V698" s="362"/>
      <c r="W698" s="362"/>
      <c r="X698" s="362"/>
      <c r="Y698" s="362"/>
      <c r="Z698" s="362"/>
    </row>
    <row r="699">
      <c r="A699" s="362"/>
      <c r="B699" s="362"/>
      <c r="C699" s="362"/>
      <c r="D699" s="362"/>
      <c r="E699" s="362"/>
      <c r="F699" s="362"/>
      <c r="G699" s="362"/>
      <c r="H699" s="362"/>
      <c r="I699" s="362"/>
      <c r="J699" s="362"/>
      <c r="K699" s="362"/>
      <c r="L699" s="362"/>
      <c r="M699" s="362"/>
      <c r="N699" s="362"/>
      <c r="O699" s="362"/>
      <c r="P699" s="362"/>
      <c r="Q699" s="362"/>
      <c r="R699" s="362"/>
      <c r="S699" s="362"/>
      <c r="T699" s="362"/>
      <c r="U699" s="362"/>
      <c r="V699" s="362"/>
      <c r="W699" s="362"/>
      <c r="X699" s="362"/>
      <c r="Y699" s="362"/>
      <c r="Z699" s="362"/>
    </row>
    <row r="700">
      <c r="A700" s="362"/>
      <c r="B700" s="362"/>
      <c r="C700" s="362"/>
      <c r="D700" s="362"/>
      <c r="E700" s="362"/>
      <c r="F700" s="362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  <c r="W700" s="362"/>
      <c r="X700" s="362"/>
      <c r="Y700" s="362"/>
      <c r="Z700" s="362"/>
    </row>
    <row r="701">
      <c r="A701" s="362"/>
      <c r="B701" s="362"/>
      <c r="C701" s="362"/>
      <c r="D701" s="362"/>
      <c r="E701" s="362"/>
      <c r="F701" s="362"/>
      <c r="G701" s="362"/>
      <c r="H701" s="362"/>
      <c r="I701" s="362"/>
      <c r="J701" s="362"/>
      <c r="K701" s="362"/>
      <c r="L701" s="362"/>
      <c r="M701" s="362"/>
      <c r="N701" s="362"/>
      <c r="O701" s="362"/>
      <c r="P701" s="362"/>
      <c r="Q701" s="362"/>
      <c r="R701" s="362"/>
      <c r="S701" s="362"/>
      <c r="T701" s="362"/>
      <c r="U701" s="362"/>
      <c r="V701" s="362"/>
      <c r="W701" s="362"/>
      <c r="X701" s="362"/>
      <c r="Y701" s="362"/>
      <c r="Z701" s="362"/>
    </row>
    <row r="702">
      <c r="A702" s="362"/>
      <c r="B702" s="362"/>
      <c r="C702" s="362"/>
      <c r="D702" s="362"/>
      <c r="E702" s="362"/>
      <c r="F702" s="362"/>
      <c r="G702" s="362"/>
      <c r="H702" s="362"/>
      <c r="I702" s="362"/>
      <c r="J702" s="362"/>
      <c r="K702" s="362"/>
      <c r="L702" s="362"/>
      <c r="M702" s="362"/>
      <c r="N702" s="362"/>
      <c r="O702" s="362"/>
      <c r="P702" s="362"/>
      <c r="Q702" s="362"/>
      <c r="R702" s="362"/>
      <c r="S702" s="362"/>
      <c r="T702" s="362"/>
      <c r="U702" s="362"/>
      <c r="V702" s="362"/>
      <c r="W702" s="362"/>
      <c r="X702" s="362"/>
      <c r="Y702" s="362"/>
      <c r="Z702" s="362"/>
    </row>
    <row r="703">
      <c r="A703" s="362"/>
      <c r="B703" s="362"/>
      <c r="C703" s="362"/>
      <c r="D703" s="362"/>
      <c r="E703" s="362"/>
      <c r="F703" s="362"/>
      <c r="G703" s="362"/>
      <c r="H703" s="362"/>
      <c r="I703" s="362"/>
      <c r="J703" s="362"/>
      <c r="K703" s="362"/>
      <c r="L703" s="362"/>
      <c r="M703" s="362"/>
      <c r="N703" s="362"/>
      <c r="O703" s="362"/>
      <c r="P703" s="362"/>
      <c r="Q703" s="362"/>
      <c r="R703" s="362"/>
      <c r="S703" s="362"/>
      <c r="T703" s="362"/>
      <c r="U703" s="362"/>
      <c r="V703" s="362"/>
      <c r="W703" s="362"/>
      <c r="X703" s="362"/>
      <c r="Y703" s="362"/>
      <c r="Z703" s="362"/>
    </row>
    <row r="704">
      <c r="A704" s="362"/>
      <c r="B704" s="362"/>
      <c r="C704" s="362"/>
      <c r="D704" s="362"/>
      <c r="E704" s="362"/>
      <c r="F704" s="362"/>
      <c r="G704" s="362"/>
      <c r="H704" s="362"/>
      <c r="I704" s="362"/>
      <c r="J704" s="362"/>
      <c r="K704" s="362"/>
      <c r="L704" s="362"/>
      <c r="M704" s="362"/>
      <c r="N704" s="362"/>
      <c r="O704" s="362"/>
      <c r="P704" s="362"/>
      <c r="Q704" s="362"/>
      <c r="R704" s="362"/>
      <c r="S704" s="362"/>
      <c r="T704" s="362"/>
      <c r="U704" s="362"/>
      <c r="V704" s="362"/>
      <c r="W704" s="362"/>
      <c r="X704" s="362"/>
      <c r="Y704" s="362"/>
      <c r="Z704" s="362"/>
    </row>
    <row r="705">
      <c r="A705" s="362"/>
      <c r="B705" s="362"/>
      <c r="C705" s="362"/>
      <c r="D705" s="362"/>
      <c r="E705" s="362"/>
      <c r="F705" s="362"/>
      <c r="G705" s="362"/>
      <c r="H705" s="362"/>
      <c r="I705" s="362"/>
      <c r="J705" s="362"/>
      <c r="K705" s="362"/>
      <c r="L705" s="362"/>
      <c r="M705" s="362"/>
      <c r="N705" s="362"/>
      <c r="O705" s="362"/>
      <c r="P705" s="362"/>
      <c r="Q705" s="362"/>
      <c r="R705" s="362"/>
      <c r="S705" s="362"/>
      <c r="T705" s="362"/>
      <c r="U705" s="362"/>
      <c r="V705" s="362"/>
      <c r="W705" s="362"/>
      <c r="X705" s="362"/>
      <c r="Y705" s="362"/>
      <c r="Z705" s="362"/>
    </row>
    <row r="706">
      <c r="A706" s="362"/>
      <c r="B706" s="362"/>
      <c r="C706" s="362"/>
      <c r="D706" s="362"/>
      <c r="E706" s="362"/>
      <c r="F706" s="362"/>
      <c r="G706" s="362"/>
      <c r="H706" s="362"/>
      <c r="I706" s="362"/>
      <c r="J706" s="362"/>
      <c r="K706" s="362"/>
      <c r="L706" s="362"/>
      <c r="M706" s="362"/>
      <c r="N706" s="362"/>
      <c r="O706" s="362"/>
      <c r="P706" s="362"/>
      <c r="Q706" s="362"/>
      <c r="R706" s="362"/>
      <c r="S706" s="362"/>
      <c r="T706" s="362"/>
      <c r="U706" s="362"/>
      <c r="V706" s="362"/>
      <c r="W706" s="362"/>
      <c r="X706" s="362"/>
      <c r="Y706" s="362"/>
      <c r="Z706" s="362"/>
    </row>
    <row r="707">
      <c r="A707" s="362"/>
      <c r="B707" s="362"/>
      <c r="C707" s="362"/>
      <c r="D707" s="362"/>
      <c r="E707" s="362"/>
      <c r="F707" s="362"/>
      <c r="G707" s="362"/>
      <c r="H707" s="362"/>
      <c r="I707" s="362"/>
      <c r="J707" s="362"/>
      <c r="K707" s="362"/>
      <c r="L707" s="362"/>
      <c r="M707" s="362"/>
      <c r="N707" s="362"/>
      <c r="O707" s="362"/>
      <c r="P707" s="362"/>
      <c r="Q707" s="362"/>
      <c r="R707" s="362"/>
      <c r="S707" s="362"/>
      <c r="T707" s="362"/>
      <c r="U707" s="362"/>
      <c r="V707" s="362"/>
      <c r="W707" s="362"/>
      <c r="X707" s="362"/>
      <c r="Y707" s="362"/>
      <c r="Z707" s="362"/>
    </row>
    <row r="708">
      <c r="A708" s="362"/>
      <c r="B708" s="362"/>
      <c r="C708" s="362"/>
      <c r="D708" s="362"/>
      <c r="E708" s="362"/>
      <c r="F708" s="362"/>
      <c r="G708" s="362"/>
      <c r="H708" s="362"/>
      <c r="I708" s="362"/>
      <c r="J708" s="362"/>
      <c r="K708" s="362"/>
      <c r="L708" s="362"/>
      <c r="M708" s="362"/>
      <c r="N708" s="362"/>
      <c r="O708" s="362"/>
      <c r="P708" s="362"/>
      <c r="Q708" s="362"/>
      <c r="R708" s="362"/>
      <c r="S708" s="362"/>
      <c r="T708" s="362"/>
      <c r="U708" s="362"/>
      <c r="V708" s="362"/>
      <c r="W708" s="362"/>
      <c r="X708" s="362"/>
      <c r="Y708" s="362"/>
      <c r="Z708" s="362"/>
    </row>
    <row r="709">
      <c r="A709" s="362"/>
      <c r="B709" s="362"/>
      <c r="C709" s="362"/>
      <c r="D709" s="362"/>
      <c r="E709" s="362"/>
      <c r="F709" s="362"/>
      <c r="G709" s="362"/>
      <c r="H709" s="362"/>
      <c r="I709" s="362"/>
      <c r="J709" s="362"/>
      <c r="K709" s="362"/>
      <c r="L709" s="362"/>
      <c r="M709" s="362"/>
      <c r="N709" s="362"/>
      <c r="O709" s="362"/>
      <c r="P709" s="362"/>
      <c r="Q709" s="362"/>
      <c r="R709" s="362"/>
      <c r="S709" s="362"/>
      <c r="T709" s="362"/>
      <c r="U709" s="362"/>
      <c r="V709" s="362"/>
      <c r="W709" s="362"/>
      <c r="X709" s="362"/>
      <c r="Y709" s="362"/>
      <c r="Z709" s="362"/>
    </row>
    <row r="710">
      <c r="A710" s="362"/>
      <c r="B710" s="362"/>
      <c r="C710" s="362"/>
      <c r="D710" s="362"/>
      <c r="E710" s="362"/>
      <c r="F710" s="362"/>
      <c r="G710" s="362"/>
      <c r="H710" s="362"/>
      <c r="I710" s="362"/>
      <c r="J710" s="362"/>
      <c r="K710" s="362"/>
      <c r="L710" s="362"/>
      <c r="M710" s="362"/>
      <c r="N710" s="362"/>
      <c r="O710" s="362"/>
      <c r="P710" s="362"/>
      <c r="Q710" s="362"/>
      <c r="R710" s="362"/>
      <c r="S710" s="362"/>
      <c r="T710" s="362"/>
      <c r="U710" s="362"/>
      <c r="V710" s="362"/>
      <c r="W710" s="362"/>
      <c r="X710" s="362"/>
      <c r="Y710" s="362"/>
      <c r="Z710" s="362"/>
    </row>
    <row r="711">
      <c r="A711" s="362"/>
      <c r="B711" s="362"/>
      <c r="C711" s="362"/>
      <c r="D711" s="362"/>
      <c r="E711" s="362"/>
      <c r="F711" s="362"/>
      <c r="G711" s="362"/>
      <c r="H711" s="362"/>
      <c r="I711" s="362"/>
      <c r="J711" s="362"/>
      <c r="K711" s="362"/>
      <c r="L711" s="362"/>
      <c r="M711" s="362"/>
      <c r="N711" s="362"/>
      <c r="O711" s="362"/>
      <c r="P711" s="362"/>
      <c r="Q711" s="362"/>
      <c r="R711" s="362"/>
      <c r="S711" s="362"/>
      <c r="T711" s="362"/>
      <c r="U711" s="362"/>
      <c r="V711" s="362"/>
      <c r="W711" s="362"/>
      <c r="X711" s="362"/>
      <c r="Y711" s="362"/>
      <c r="Z711" s="362"/>
    </row>
    <row r="712">
      <c r="A712" s="362"/>
      <c r="B712" s="362"/>
      <c r="C712" s="362"/>
      <c r="D712" s="362"/>
      <c r="E712" s="362"/>
      <c r="F712" s="362"/>
      <c r="G712" s="362"/>
      <c r="H712" s="362"/>
      <c r="I712" s="362"/>
      <c r="J712" s="362"/>
      <c r="K712" s="362"/>
      <c r="L712" s="362"/>
      <c r="M712" s="362"/>
      <c r="N712" s="362"/>
      <c r="O712" s="362"/>
      <c r="P712" s="362"/>
      <c r="Q712" s="362"/>
      <c r="R712" s="362"/>
      <c r="S712" s="362"/>
      <c r="T712" s="362"/>
      <c r="U712" s="362"/>
      <c r="V712" s="362"/>
      <c r="W712" s="362"/>
      <c r="X712" s="362"/>
      <c r="Y712" s="362"/>
      <c r="Z712" s="362"/>
    </row>
    <row r="713">
      <c r="A713" s="362"/>
      <c r="B713" s="362"/>
      <c r="C713" s="362"/>
      <c r="D713" s="362"/>
      <c r="E713" s="362"/>
      <c r="F713" s="362"/>
      <c r="G713" s="362"/>
      <c r="H713" s="362"/>
      <c r="I713" s="362"/>
      <c r="J713" s="362"/>
      <c r="K713" s="362"/>
      <c r="L713" s="362"/>
      <c r="M713" s="362"/>
      <c r="N713" s="362"/>
      <c r="O713" s="362"/>
      <c r="P713" s="362"/>
      <c r="Q713" s="362"/>
      <c r="R713" s="362"/>
      <c r="S713" s="362"/>
      <c r="T713" s="362"/>
      <c r="U713" s="362"/>
      <c r="V713" s="362"/>
      <c r="W713" s="362"/>
      <c r="X713" s="362"/>
      <c r="Y713" s="362"/>
      <c r="Z713" s="362"/>
    </row>
    <row r="714">
      <c r="A714" s="362"/>
      <c r="B714" s="362"/>
      <c r="C714" s="362"/>
      <c r="D714" s="362"/>
      <c r="E714" s="362"/>
      <c r="F714" s="362"/>
      <c r="G714" s="362"/>
      <c r="H714" s="362"/>
      <c r="I714" s="362"/>
      <c r="J714" s="362"/>
      <c r="K714" s="362"/>
      <c r="L714" s="362"/>
      <c r="M714" s="362"/>
      <c r="N714" s="362"/>
      <c r="O714" s="362"/>
      <c r="P714" s="362"/>
      <c r="Q714" s="362"/>
      <c r="R714" s="362"/>
      <c r="S714" s="362"/>
      <c r="T714" s="362"/>
      <c r="U714" s="362"/>
      <c r="V714" s="362"/>
      <c r="W714" s="362"/>
      <c r="X714" s="362"/>
      <c r="Y714" s="362"/>
      <c r="Z714" s="362"/>
    </row>
    <row r="715">
      <c r="A715" s="362"/>
      <c r="B715" s="362"/>
      <c r="C715" s="362"/>
      <c r="D715" s="362"/>
      <c r="E715" s="362"/>
      <c r="F715" s="362"/>
      <c r="G715" s="362"/>
      <c r="H715" s="362"/>
      <c r="I715" s="362"/>
      <c r="J715" s="362"/>
      <c r="K715" s="362"/>
      <c r="L715" s="362"/>
      <c r="M715" s="362"/>
      <c r="N715" s="362"/>
      <c r="O715" s="362"/>
      <c r="P715" s="362"/>
      <c r="Q715" s="362"/>
      <c r="R715" s="362"/>
      <c r="S715" s="362"/>
      <c r="T715" s="362"/>
      <c r="U715" s="362"/>
      <c r="V715" s="362"/>
      <c r="W715" s="362"/>
      <c r="X715" s="362"/>
      <c r="Y715" s="362"/>
      <c r="Z715" s="362"/>
    </row>
    <row r="716">
      <c r="A716" s="362"/>
      <c r="B716" s="362"/>
      <c r="C716" s="362"/>
      <c r="D716" s="362"/>
      <c r="E716" s="362"/>
      <c r="F716" s="362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  <c r="W716" s="362"/>
      <c r="X716" s="362"/>
      <c r="Y716" s="362"/>
      <c r="Z716" s="362"/>
    </row>
    <row r="717">
      <c r="A717" s="362"/>
      <c r="B717" s="362"/>
      <c r="C717" s="362"/>
      <c r="D717" s="362"/>
      <c r="E717" s="362"/>
      <c r="F717" s="362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  <c r="W717" s="362"/>
      <c r="X717" s="362"/>
      <c r="Y717" s="362"/>
      <c r="Z717" s="362"/>
    </row>
    <row r="718">
      <c r="A718" s="362"/>
      <c r="B718" s="362"/>
      <c r="C718" s="362"/>
      <c r="D718" s="362"/>
      <c r="E718" s="362"/>
      <c r="F718" s="362"/>
      <c r="G718" s="362"/>
      <c r="H718" s="362"/>
      <c r="I718" s="362"/>
      <c r="J718" s="362"/>
      <c r="K718" s="362"/>
      <c r="L718" s="362"/>
      <c r="M718" s="362"/>
      <c r="N718" s="362"/>
      <c r="O718" s="362"/>
      <c r="P718" s="362"/>
      <c r="Q718" s="362"/>
      <c r="R718" s="362"/>
      <c r="S718" s="362"/>
      <c r="T718" s="362"/>
      <c r="U718" s="362"/>
      <c r="V718" s="362"/>
      <c r="W718" s="362"/>
      <c r="X718" s="362"/>
      <c r="Y718" s="362"/>
      <c r="Z718" s="362"/>
    </row>
    <row r="719">
      <c r="A719" s="362"/>
      <c r="B719" s="362"/>
      <c r="C719" s="362"/>
      <c r="D719" s="362"/>
      <c r="E719" s="362"/>
      <c r="F719" s="362"/>
      <c r="G719" s="362"/>
      <c r="H719" s="362"/>
      <c r="I719" s="362"/>
      <c r="J719" s="362"/>
      <c r="K719" s="362"/>
      <c r="L719" s="362"/>
      <c r="M719" s="362"/>
      <c r="N719" s="362"/>
      <c r="O719" s="362"/>
      <c r="P719" s="362"/>
      <c r="Q719" s="362"/>
      <c r="R719" s="362"/>
      <c r="S719" s="362"/>
      <c r="T719" s="362"/>
      <c r="U719" s="362"/>
      <c r="V719" s="362"/>
      <c r="W719" s="362"/>
      <c r="X719" s="362"/>
      <c r="Y719" s="362"/>
      <c r="Z719" s="362"/>
    </row>
    <row r="720">
      <c r="A720" s="362"/>
      <c r="B720" s="362"/>
      <c r="C720" s="362"/>
      <c r="D720" s="362"/>
      <c r="E720" s="362"/>
      <c r="F720" s="362"/>
      <c r="G720" s="362"/>
      <c r="H720" s="362"/>
      <c r="I720" s="362"/>
      <c r="J720" s="362"/>
      <c r="K720" s="362"/>
      <c r="L720" s="362"/>
      <c r="M720" s="362"/>
      <c r="N720" s="362"/>
      <c r="O720" s="362"/>
      <c r="P720" s="362"/>
      <c r="Q720" s="362"/>
      <c r="R720" s="362"/>
      <c r="S720" s="362"/>
      <c r="T720" s="362"/>
      <c r="U720" s="362"/>
      <c r="V720" s="362"/>
      <c r="W720" s="362"/>
      <c r="X720" s="362"/>
      <c r="Y720" s="362"/>
      <c r="Z720" s="362"/>
    </row>
    <row r="721">
      <c r="A721" s="362"/>
      <c r="B721" s="362"/>
      <c r="C721" s="362"/>
      <c r="D721" s="362"/>
      <c r="E721" s="362"/>
      <c r="F721" s="362"/>
      <c r="G721" s="362"/>
      <c r="H721" s="362"/>
      <c r="I721" s="362"/>
      <c r="J721" s="362"/>
      <c r="K721" s="362"/>
      <c r="L721" s="362"/>
      <c r="M721" s="362"/>
      <c r="N721" s="362"/>
      <c r="O721" s="362"/>
      <c r="P721" s="362"/>
      <c r="Q721" s="362"/>
      <c r="R721" s="362"/>
      <c r="S721" s="362"/>
      <c r="T721" s="362"/>
      <c r="U721" s="362"/>
      <c r="V721" s="362"/>
      <c r="W721" s="362"/>
      <c r="X721" s="362"/>
      <c r="Y721" s="362"/>
      <c r="Z721" s="362"/>
    </row>
    <row r="722">
      <c r="A722" s="362"/>
      <c r="B722" s="362"/>
      <c r="C722" s="362"/>
      <c r="D722" s="362"/>
      <c r="E722" s="362"/>
      <c r="F722" s="362"/>
      <c r="G722" s="362"/>
      <c r="H722" s="362"/>
      <c r="I722" s="362"/>
      <c r="J722" s="362"/>
      <c r="K722" s="362"/>
      <c r="L722" s="362"/>
      <c r="M722" s="362"/>
      <c r="N722" s="362"/>
      <c r="O722" s="362"/>
      <c r="P722" s="362"/>
      <c r="Q722" s="362"/>
      <c r="R722" s="362"/>
      <c r="S722" s="362"/>
      <c r="T722" s="362"/>
      <c r="U722" s="362"/>
      <c r="V722" s="362"/>
      <c r="W722" s="362"/>
      <c r="X722" s="362"/>
      <c r="Y722" s="362"/>
      <c r="Z722" s="362"/>
    </row>
    <row r="723">
      <c r="A723" s="362"/>
      <c r="B723" s="362"/>
      <c r="C723" s="362"/>
      <c r="D723" s="362"/>
      <c r="E723" s="362"/>
      <c r="F723" s="362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</row>
    <row r="724">
      <c r="A724" s="362"/>
      <c r="B724" s="362"/>
      <c r="C724" s="362"/>
      <c r="D724" s="362"/>
      <c r="E724" s="362"/>
      <c r="F724" s="362"/>
      <c r="G724" s="362"/>
      <c r="H724" s="362"/>
      <c r="I724" s="362"/>
      <c r="J724" s="362"/>
      <c r="K724" s="362"/>
      <c r="L724" s="362"/>
      <c r="M724" s="362"/>
      <c r="N724" s="362"/>
      <c r="O724" s="362"/>
      <c r="P724" s="362"/>
      <c r="Q724" s="362"/>
      <c r="R724" s="362"/>
      <c r="S724" s="362"/>
      <c r="T724" s="362"/>
      <c r="U724" s="362"/>
      <c r="V724" s="362"/>
      <c r="W724" s="362"/>
      <c r="X724" s="362"/>
      <c r="Y724" s="362"/>
      <c r="Z724" s="362"/>
    </row>
    <row r="725">
      <c r="A725" s="362"/>
      <c r="B725" s="362"/>
      <c r="C725" s="362"/>
      <c r="D725" s="362"/>
      <c r="E725" s="362"/>
      <c r="F725" s="362"/>
      <c r="G725" s="362"/>
      <c r="H725" s="362"/>
      <c r="I725" s="362"/>
      <c r="J725" s="362"/>
      <c r="K725" s="362"/>
      <c r="L725" s="362"/>
      <c r="M725" s="362"/>
      <c r="N725" s="362"/>
      <c r="O725" s="362"/>
      <c r="P725" s="362"/>
      <c r="Q725" s="362"/>
      <c r="R725" s="362"/>
      <c r="S725" s="362"/>
      <c r="T725" s="362"/>
      <c r="U725" s="362"/>
      <c r="V725" s="362"/>
      <c r="W725" s="362"/>
      <c r="X725" s="362"/>
      <c r="Y725" s="362"/>
      <c r="Z725" s="362"/>
    </row>
    <row r="726">
      <c r="A726" s="362"/>
      <c r="B726" s="362"/>
      <c r="C726" s="362"/>
      <c r="D726" s="362"/>
      <c r="E726" s="362"/>
      <c r="F726" s="362"/>
      <c r="G726" s="362"/>
      <c r="H726" s="362"/>
      <c r="I726" s="362"/>
      <c r="J726" s="362"/>
      <c r="K726" s="362"/>
      <c r="L726" s="362"/>
      <c r="M726" s="362"/>
      <c r="N726" s="362"/>
      <c r="O726" s="362"/>
      <c r="P726" s="362"/>
      <c r="Q726" s="362"/>
      <c r="R726" s="362"/>
      <c r="S726" s="362"/>
      <c r="T726" s="362"/>
      <c r="U726" s="362"/>
      <c r="V726" s="362"/>
      <c r="W726" s="362"/>
      <c r="X726" s="362"/>
      <c r="Y726" s="362"/>
      <c r="Z726" s="362"/>
    </row>
    <row r="727">
      <c r="A727" s="362"/>
      <c r="B727" s="362"/>
      <c r="C727" s="362"/>
      <c r="D727" s="362"/>
      <c r="E727" s="362"/>
      <c r="F727" s="362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</row>
    <row r="728">
      <c r="A728" s="362"/>
      <c r="B728" s="362"/>
      <c r="C728" s="362"/>
      <c r="D728" s="362"/>
      <c r="E728" s="362"/>
      <c r="F728" s="362"/>
      <c r="G728" s="362"/>
      <c r="H728" s="362"/>
      <c r="I728" s="362"/>
      <c r="J728" s="362"/>
      <c r="K728" s="362"/>
      <c r="L728" s="362"/>
      <c r="M728" s="362"/>
      <c r="N728" s="362"/>
      <c r="O728" s="362"/>
      <c r="P728" s="362"/>
      <c r="Q728" s="362"/>
      <c r="R728" s="362"/>
      <c r="S728" s="362"/>
      <c r="T728" s="362"/>
      <c r="U728" s="362"/>
      <c r="V728" s="362"/>
      <c r="W728" s="362"/>
      <c r="X728" s="362"/>
      <c r="Y728" s="362"/>
      <c r="Z728" s="362"/>
    </row>
    <row r="729">
      <c r="A729" s="362"/>
      <c r="B729" s="362"/>
      <c r="C729" s="362"/>
      <c r="D729" s="362"/>
      <c r="E729" s="362"/>
      <c r="F729" s="362"/>
      <c r="G729" s="362"/>
      <c r="H729" s="362"/>
      <c r="I729" s="362"/>
      <c r="J729" s="362"/>
      <c r="K729" s="362"/>
      <c r="L729" s="362"/>
      <c r="M729" s="362"/>
      <c r="N729" s="362"/>
      <c r="O729" s="362"/>
      <c r="P729" s="362"/>
      <c r="Q729" s="362"/>
      <c r="R729" s="362"/>
      <c r="S729" s="362"/>
      <c r="T729" s="362"/>
      <c r="U729" s="362"/>
      <c r="V729" s="362"/>
      <c r="W729" s="362"/>
      <c r="X729" s="362"/>
      <c r="Y729" s="362"/>
      <c r="Z729" s="362"/>
    </row>
    <row r="730">
      <c r="A730" s="362"/>
      <c r="B730" s="362"/>
      <c r="C730" s="362"/>
      <c r="D730" s="362"/>
      <c r="E730" s="362"/>
      <c r="F730" s="362"/>
      <c r="G730" s="362"/>
      <c r="H730" s="362"/>
      <c r="I730" s="362"/>
      <c r="J730" s="362"/>
      <c r="K730" s="362"/>
      <c r="L730" s="362"/>
      <c r="M730" s="362"/>
      <c r="N730" s="362"/>
      <c r="O730" s="362"/>
      <c r="P730" s="362"/>
      <c r="Q730" s="362"/>
      <c r="R730" s="362"/>
      <c r="S730" s="362"/>
      <c r="T730" s="362"/>
      <c r="U730" s="362"/>
      <c r="V730" s="362"/>
      <c r="W730" s="362"/>
      <c r="X730" s="362"/>
      <c r="Y730" s="362"/>
      <c r="Z730" s="362"/>
    </row>
    <row r="731">
      <c r="A731" s="362"/>
      <c r="B731" s="362"/>
      <c r="C731" s="362"/>
      <c r="D731" s="362"/>
      <c r="E731" s="362"/>
      <c r="F731" s="362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</row>
    <row r="732">
      <c r="A732" s="362"/>
      <c r="B732" s="362"/>
      <c r="C732" s="362"/>
      <c r="D732" s="362"/>
      <c r="E732" s="362"/>
      <c r="F732" s="362"/>
      <c r="G732" s="362"/>
      <c r="H732" s="362"/>
      <c r="I732" s="362"/>
      <c r="J732" s="362"/>
      <c r="K732" s="362"/>
      <c r="L732" s="362"/>
      <c r="M732" s="362"/>
      <c r="N732" s="362"/>
      <c r="O732" s="362"/>
      <c r="P732" s="362"/>
      <c r="Q732" s="362"/>
      <c r="R732" s="362"/>
      <c r="S732" s="362"/>
      <c r="T732" s="362"/>
      <c r="U732" s="362"/>
      <c r="V732" s="362"/>
      <c r="W732" s="362"/>
      <c r="X732" s="362"/>
      <c r="Y732" s="362"/>
      <c r="Z732" s="362"/>
    </row>
    <row r="733">
      <c r="A733" s="362"/>
      <c r="B733" s="362"/>
      <c r="C733" s="362"/>
      <c r="D733" s="362"/>
      <c r="E733" s="362"/>
      <c r="F733" s="362"/>
      <c r="G733" s="362"/>
      <c r="H733" s="362"/>
      <c r="I733" s="362"/>
      <c r="J733" s="362"/>
      <c r="K733" s="362"/>
      <c r="L733" s="362"/>
      <c r="M733" s="362"/>
      <c r="N733" s="362"/>
      <c r="O733" s="362"/>
      <c r="P733" s="362"/>
      <c r="Q733" s="362"/>
      <c r="R733" s="362"/>
      <c r="S733" s="362"/>
      <c r="T733" s="362"/>
      <c r="U733" s="362"/>
      <c r="V733" s="362"/>
      <c r="W733" s="362"/>
      <c r="X733" s="362"/>
      <c r="Y733" s="362"/>
      <c r="Z733" s="362"/>
    </row>
    <row r="734">
      <c r="A734" s="362"/>
      <c r="B734" s="362"/>
      <c r="C734" s="362"/>
      <c r="D734" s="362"/>
      <c r="E734" s="362"/>
      <c r="F734" s="362"/>
      <c r="G734" s="362"/>
      <c r="H734" s="362"/>
      <c r="I734" s="362"/>
      <c r="J734" s="362"/>
      <c r="K734" s="362"/>
      <c r="L734" s="362"/>
      <c r="M734" s="362"/>
      <c r="N734" s="362"/>
      <c r="O734" s="362"/>
      <c r="P734" s="362"/>
      <c r="Q734" s="362"/>
      <c r="R734" s="362"/>
      <c r="S734" s="362"/>
      <c r="T734" s="362"/>
      <c r="U734" s="362"/>
      <c r="V734" s="362"/>
      <c r="W734" s="362"/>
      <c r="X734" s="362"/>
      <c r="Y734" s="362"/>
      <c r="Z734" s="362"/>
    </row>
    <row r="735">
      <c r="A735" s="362"/>
      <c r="B735" s="362"/>
      <c r="C735" s="362"/>
      <c r="D735" s="362"/>
      <c r="E735" s="362"/>
      <c r="F735" s="362"/>
      <c r="G735" s="362"/>
      <c r="H735" s="362"/>
      <c r="I735" s="362"/>
      <c r="J735" s="362"/>
      <c r="K735" s="362"/>
      <c r="L735" s="362"/>
      <c r="M735" s="362"/>
      <c r="N735" s="362"/>
      <c r="O735" s="362"/>
      <c r="P735" s="362"/>
      <c r="Q735" s="362"/>
      <c r="R735" s="362"/>
      <c r="S735" s="362"/>
      <c r="T735" s="362"/>
      <c r="U735" s="362"/>
      <c r="V735" s="362"/>
      <c r="W735" s="362"/>
      <c r="X735" s="362"/>
      <c r="Y735" s="362"/>
      <c r="Z735" s="362"/>
    </row>
    <row r="736">
      <c r="A736" s="362"/>
      <c r="B736" s="362"/>
      <c r="C736" s="362"/>
      <c r="D736" s="362"/>
      <c r="E736" s="362"/>
      <c r="F736" s="362"/>
      <c r="G736" s="362"/>
      <c r="H736" s="362"/>
      <c r="I736" s="362"/>
      <c r="J736" s="362"/>
      <c r="K736" s="362"/>
      <c r="L736" s="362"/>
      <c r="M736" s="362"/>
      <c r="N736" s="362"/>
      <c r="O736" s="362"/>
      <c r="P736" s="362"/>
      <c r="Q736" s="362"/>
      <c r="R736" s="362"/>
      <c r="S736" s="362"/>
      <c r="T736" s="362"/>
      <c r="U736" s="362"/>
      <c r="V736" s="362"/>
      <c r="W736" s="362"/>
      <c r="X736" s="362"/>
      <c r="Y736" s="362"/>
      <c r="Z736" s="362"/>
    </row>
    <row r="737">
      <c r="A737" s="362"/>
      <c r="B737" s="362"/>
      <c r="C737" s="362"/>
      <c r="D737" s="362"/>
      <c r="E737" s="362"/>
      <c r="F737" s="362"/>
      <c r="G737" s="362"/>
      <c r="H737" s="362"/>
      <c r="I737" s="362"/>
      <c r="J737" s="362"/>
      <c r="K737" s="362"/>
      <c r="L737" s="362"/>
      <c r="M737" s="362"/>
      <c r="N737" s="362"/>
      <c r="O737" s="362"/>
      <c r="P737" s="362"/>
      <c r="Q737" s="362"/>
      <c r="R737" s="362"/>
      <c r="S737" s="362"/>
      <c r="T737" s="362"/>
      <c r="U737" s="362"/>
      <c r="V737" s="362"/>
      <c r="W737" s="362"/>
      <c r="X737" s="362"/>
      <c r="Y737" s="362"/>
      <c r="Z737" s="362"/>
    </row>
    <row r="738">
      <c r="A738" s="362"/>
      <c r="B738" s="362"/>
      <c r="C738" s="362"/>
      <c r="D738" s="362"/>
      <c r="E738" s="362"/>
      <c r="F738" s="362"/>
      <c r="G738" s="362"/>
      <c r="H738" s="362"/>
      <c r="I738" s="362"/>
      <c r="J738" s="362"/>
      <c r="K738" s="362"/>
      <c r="L738" s="362"/>
      <c r="M738" s="362"/>
      <c r="N738" s="362"/>
      <c r="O738" s="362"/>
      <c r="P738" s="362"/>
      <c r="Q738" s="362"/>
      <c r="R738" s="362"/>
      <c r="S738" s="362"/>
      <c r="T738" s="362"/>
      <c r="U738" s="362"/>
      <c r="V738" s="362"/>
      <c r="W738" s="362"/>
      <c r="X738" s="362"/>
      <c r="Y738" s="362"/>
      <c r="Z738" s="362"/>
    </row>
    <row r="739">
      <c r="A739" s="362"/>
      <c r="B739" s="362"/>
      <c r="C739" s="362"/>
      <c r="D739" s="362"/>
      <c r="E739" s="362"/>
      <c r="F739" s="362"/>
      <c r="G739" s="362"/>
      <c r="H739" s="362"/>
      <c r="I739" s="362"/>
      <c r="J739" s="362"/>
      <c r="K739" s="362"/>
      <c r="L739" s="362"/>
      <c r="M739" s="362"/>
      <c r="N739" s="362"/>
      <c r="O739" s="362"/>
      <c r="P739" s="362"/>
      <c r="Q739" s="362"/>
      <c r="R739" s="362"/>
      <c r="S739" s="362"/>
      <c r="T739" s="362"/>
      <c r="U739" s="362"/>
      <c r="V739" s="362"/>
      <c r="W739" s="362"/>
      <c r="X739" s="362"/>
      <c r="Y739" s="362"/>
      <c r="Z739" s="362"/>
    </row>
    <row r="740">
      <c r="A740" s="362"/>
      <c r="B740" s="362"/>
      <c r="C740" s="362"/>
      <c r="D740" s="362"/>
      <c r="E740" s="362"/>
      <c r="F740" s="362"/>
      <c r="G740" s="362"/>
      <c r="H740" s="362"/>
      <c r="I740" s="362"/>
      <c r="J740" s="362"/>
      <c r="K740" s="362"/>
      <c r="L740" s="362"/>
      <c r="M740" s="362"/>
      <c r="N740" s="362"/>
      <c r="O740" s="362"/>
      <c r="P740" s="362"/>
      <c r="Q740" s="362"/>
      <c r="R740" s="362"/>
      <c r="S740" s="362"/>
      <c r="T740" s="362"/>
      <c r="U740" s="362"/>
      <c r="V740" s="362"/>
      <c r="W740" s="362"/>
      <c r="X740" s="362"/>
      <c r="Y740" s="362"/>
      <c r="Z740" s="362"/>
    </row>
    <row r="741">
      <c r="A741" s="362"/>
      <c r="B741" s="362"/>
      <c r="C741" s="362"/>
      <c r="D741" s="362"/>
      <c r="E741" s="362"/>
      <c r="F741" s="362"/>
      <c r="G741" s="362"/>
      <c r="H741" s="362"/>
      <c r="I741" s="362"/>
      <c r="J741" s="362"/>
      <c r="K741" s="362"/>
      <c r="L741" s="362"/>
      <c r="M741" s="362"/>
      <c r="N741" s="362"/>
      <c r="O741" s="362"/>
      <c r="P741" s="362"/>
      <c r="Q741" s="362"/>
      <c r="R741" s="362"/>
      <c r="S741" s="362"/>
      <c r="T741" s="362"/>
      <c r="U741" s="362"/>
      <c r="V741" s="362"/>
      <c r="W741" s="362"/>
      <c r="X741" s="362"/>
      <c r="Y741" s="362"/>
      <c r="Z741" s="362"/>
    </row>
    <row r="742">
      <c r="A742" s="362"/>
      <c r="B742" s="362"/>
      <c r="C742" s="362"/>
      <c r="D742" s="362"/>
      <c r="E742" s="362"/>
      <c r="F742" s="362"/>
      <c r="G742" s="362"/>
      <c r="H742" s="362"/>
      <c r="I742" s="362"/>
      <c r="J742" s="362"/>
      <c r="K742" s="362"/>
      <c r="L742" s="362"/>
      <c r="M742" s="362"/>
      <c r="N742" s="362"/>
      <c r="O742" s="362"/>
      <c r="P742" s="362"/>
      <c r="Q742" s="362"/>
      <c r="R742" s="362"/>
      <c r="S742" s="362"/>
      <c r="T742" s="362"/>
      <c r="U742" s="362"/>
      <c r="V742" s="362"/>
      <c r="W742" s="362"/>
      <c r="X742" s="362"/>
      <c r="Y742" s="362"/>
      <c r="Z742" s="362"/>
    </row>
    <row r="743">
      <c r="A743" s="362"/>
      <c r="B743" s="362"/>
      <c r="C743" s="362"/>
      <c r="D743" s="362"/>
      <c r="E743" s="362"/>
      <c r="F743" s="362"/>
      <c r="G743" s="362"/>
      <c r="H743" s="362"/>
      <c r="I743" s="362"/>
      <c r="J743" s="362"/>
      <c r="K743" s="362"/>
      <c r="L743" s="362"/>
      <c r="M743" s="362"/>
      <c r="N743" s="362"/>
      <c r="O743" s="362"/>
      <c r="P743" s="362"/>
      <c r="Q743" s="362"/>
      <c r="R743" s="362"/>
      <c r="S743" s="362"/>
      <c r="T743" s="362"/>
      <c r="U743" s="362"/>
      <c r="V743" s="362"/>
      <c r="W743" s="362"/>
      <c r="X743" s="362"/>
      <c r="Y743" s="362"/>
      <c r="Z743" s="362"/>
    </row>
    <row r="744">
      <c r="A744" s="362"/>
      <c r="B744" s="362"/>
      <c r="C744" s="362"/>
      <c r="D744" s="362"/>
      <c r="E744" s="362"/>
      <c r="F744" s="362"/>
      <c r="G744" s="362"/>
      <c r="H744" s="362"/>
      <c r="I744" s="362"/>
      <c r="J744" s="362"/>
      <c r="K744" s="362"/>
      <c r="L744" s="362"/>
      <c r="M744" s="362"/>
      <c r="N744" s="362"/>
      <c r="O744" s="362"/>
      <c r="P744" s="362"/>
      <c r="Q744" s="362"/>
      <c r="R744" s="362"/>
      <c r="S744" s="362"/>
      <c r="T744" s="362"/>
      <c r="U744" s="362"/>
      <c r="V744" s="362"/>
      <c r="W744" s="362"/>
      <c r="X744" s="362"/>
      <c r="Y744" s="362"/>
      <c r="Z744" s="362"/>
    </row>
    <row r="745">
      <c r="A745" s="362"/>
      <c r="B745" s="362"/>
      <c r="C745" s="362"/>
      <c r="D745" s="362"/>
      <c r="E745" s="362"/>
      <c r="F745" s="362"/>
      <c r="G745" s="362"/>
      <c r="H745" s="362"/>
      <c r="I745" s="362"/>
      <c r="J745" s="362"/>
      <c r="K745" s="362"/>
      <c r="L745" s="362"/>
      <c r="M745" s="362"/>
      <c r="N745" s="362"/>
      <c r="O745" s="362"/>
      <c r="P745" s="362"/>
      <c r="Q745" s="362"/>
      <c r="R745" s="362"/>
      <c r="S745" s="362"/>
      <c r="T745" s="362"/>
      <c r="U745" s="362"/>
      <c r="V745" s="362"/>
      <c r="W745" s="362"/>
      <c r="X745" s="362"/>
      <c r="Y745" s="362"/>
      <c r="Z745" s="362"/>
    </row>
    <row r="746">
      <c r="A746" s="362"/>
      <c r="B746" s="362"/>
      <c r="C746" s="362"/>
      <c r="D746" s="362"/>
      <c r="E746" s="362"/>
      <c r="F746" s="362"/>
      <c r="G746" s="362"/>
      <c r="H746" s="362"/>
      <c r="I746" s="362"/>
      <c r="J746" s="362"/>
      <c r="K746" s="362"/>
      <c r="L746" s="362"/>
      <c r="M746" s="362"/>
      <c r="N746" s="362"/>
      <c r="O746" s="362"/>
      <c r="P746" s="362"/>
      <c r="Q746" s="362"/>
      <c r="R746" s="362"/>
      <c r="S746" s="362"/>
      <c r="T746" s="362"/>
      <c r="U746" s="362"/>
      <c r="V746" s="362"/>
      <c r="W746" s="362"/>
      <c r="X746" s="362"/>
      <c r="Y746" s="362"/>
      <c r="Z746" s="362"/>
    </row>
    <row r="747">
      <c r="A747" s="362"/>
      <c r="B747" s="362"/>
      <c r="C747" s="362"/>
      <c r="D747" s="362"/>
      <c r="E747" s="362"/>
      <c r="F747" s="362"/>
      <c r="G747" s="362"/>
      <c r="H747" s="362"/>
      <c r="I747" s="362"/>
      <c r="J747" s="362"/>
      <c r="K747" s="362"/>
      <c r="L747" s="362"/>
      <c r="M747" s="362"/>
      <c r="N747" s="362"/>
      <c r="O747" s="362"/>
      <c r="P747" s="362"/>
      <c r="Q747" s="362"/>
      <c r="R747" s="362"/>
      <c r="S747" s="362"/>
      <c r="T747" s="362"/>
      <c r="U747" s="362"/>
      <c r="V747" s="362"/>
      <c r="W747" s="362"/>
      <c r="X747" s="362"/>
      <c r="Y747" s="362"/>
      <c r="Z747" s="362"/>
    </row>
    <row r="748">
      <c r="A748" s="362"/>
      <c r="B748" s="362"/>
      <c r="C748" s="362"/>
      <c r="D748" s="362"/>
      <c r="E748" s="362"/>
      <c r="F748" s="362"/>
      <c r="G748" s="362"/>
      <c r="H748" s="362"/>
      <c r="I748" s="362"/>
      <c r="J748" s="362"/>
      <c r="K748" s="362"/>
      <c r="L748" s="362"/>
      <c r="M748" s="362"/>
      <c r="N748" s="362"/>
      <c r="O748" s="362"/>
      <c r="P748" s="362"/>
      <c r="Q748" s="362"/>
      <c r="R748" s="362"/>
      <c r="S748" s="362"/>
      <c r="T748" s="362"/>
      <c r="U748" s="362"/>
      <c r="V748" s="362"/>
      <c r="W748" s="362"/>
      <c r="X748" s="362"/>
      <c r="Y748" s="362"/>
      <c r="Z748" s="362"/>
    </row>
    <row r="749">
      <c r="A749" s="362"/>
      <c r="B749" s="362"/>
      <c r="C749" s="362"/>
      <c r="D749" s="362"/>
      <c r="E749" s="362"/>
      <c r="F749" s="362"/>
      <c r="G749" s="362"/>
      <c r="H749" s="362"/>
      <c r="I749" s="362"/>
      <c r="J749" s="362"/>
      <c r="K749" s="362"/>
      <c r="L749" s="362"/>
      <c r="M749" s="362"/>
      <c r="N749" s="362"/>
      <c r="O749" s="362"/>
      <c r="P749" s="362"/>
      <c r="Q749" s="362"/>
      <c r="R749" s="362"/>
      <c r="S749" s="362"/>
      <c r="T749" s="362"/>
      <c r="U749" s="362"/>
      <c r="V749" s="362"/>
      <c r="W749" s="362"/>
      <c r="X749" s="362"/>
      <c r="Y749" s="362"/>
      <c r="Z749" s="362"/>
    </row>
    <row r="750">
      <c r="A750" s="362"/>
      <c r="B750" s="362"/>
      <c r="C750" s="362"/>
      <c r="D750" s="362"/>
      <c r="E750" s="362"/>
      <c r="F750" s="362"/>
      <c r="G750" s="362"/>
      <c r="H750" s="362"/>
      <c r="I750" s="362"/>
      <c r="J750" s="362"/>
      <c r="K750" s="362"/>
      <c r="L750" s="362"/>
      <c r="M750" s="362"/>
      <c r="N750" s="362"/>
      <c r="O750" s="362"/>
      <c r="P750" s="362"/>
      <c r="Q750" s="362"/>
      <c r="R750" s="362"/>
      <c r="S750" s="362"/>
      <c r="T750" s="362"/>
      <c r="U750" s="362"/>
      <c r="V750" s="362"/>
      <c r="W750" s="362"/>
      <c r="X750" s="362"/>
      <c r="Y750" s="362"/>
      <c r="Z750" s="362"/>
    </row>
    <row r="751">
      <c r="A751" s="362"/>
      <c r="B751" s="362"/>
      <c r="C751" s="362"/>
      <c r="D751" s="362"/>
      <c r="E751" s="362"/>
      <c r="F751" s="362"/>
      <c r="G751" s="362"/>
      <c r="H751" s="362"/>
      <c r="I751" s="362"/>
      <c r="J751" s="362"/>
      <c r="K751" s="362"/>
      <c r="L751" s="362"/>
      <c r="M751" s="362"/>
      <c r="N751" s="362"/>
      <c r="O751" s="362"/>
      <c r="P751" s="362"/>
      <c r="Q751" s="362"/>
      <c r="R751" s="362"/>
      <c r="S751" s="362"/>
      <c r="T751" s="362"/>
      <c r="U751" s="362"/>
      <c r="V751" s="362"/>
      <c r="W751" s="362"/>
      <c r="X751" s="362"/>
      <c r="Y751" s="362"/>
      <c r="Z751" s="362"/>
    </row>
    <row r="752">
      <c r="A752" s="362"/>
      <c r="B752" s="362"/>
      <c r="C752" s="362"/>
      <c r="D752" s="362"/>
      <c r="E752" s="362"/>
      <c r="F752" s="362"/>
      <c r="G752" s="362"/>
      <c r="H752" s="362"/>
      <c r="I752" s="362"/>
      <c r="J752" s="362"/>
      <c r="K752" s="362"/>
      <c r="L752" s="362"/>
      <c r="M752" s="362"/>
      <c r="N752" s="362"/>
      <c r="O752" s="362"/>
      <c r="P752" s="362"/>
      <c r="Q752" s="362"/>
      <c r="R752" s="362"/>
      <c r="S752" s="362"/>
      <c r="T752" s="362"/>
      <c r="U752" s="362"/>
      <c r="V752" s="362"/>
      <c r="W752" s="362"/>
      <c r="X752" s="362"/>
      <c r="Y752" s="362"/>
      <c r="Z752" s="362"/>
    </row>
    <row r="753">
      <c r="A753" s="362"/>
      <c r="B753" s="362"/>
      <c r="C753" s="362"/>
      <c r="D753" s="362"/>
      <c r="E753" s="362"/>
      <c r="F753" s="362"/>
      <c r="G753" s="362"/>
      <c r="H753" s="362"/>
      <c r="I753" s="362"/>
      <c r="J753" s="362"/>
      <c r="K753" s="362"/>
      <c r="L753" s="362"/>
      <c r="M753" s="362"/>
      <c r="N753" s="362"/>
      <c r="O753" s="362"/>
      <c r="P753" s="362"/>
      <c r="Q753" s="362"/>
      <c r="R753" s="362"/>
      <c r="S753" s="362"/>
      <c r="T753" s="362"/>
      <c r="U753" s="362"/>
      <c r="V753" s="362"/>
      <c r="W753" s="362"/>
      <c r="X753" s="362"/>
      <c r="Y753" s="362"/>
      <c r="Z753" s="362"/>
    </row>
    <row r="754">
      <c r="A754" s="362"/>
      <c r="B754" s="362"/>
      <c r="C754" s="362"/>
      <c r="D754" s="362"/>
      <c r="E754" s="362"/>
      <c r="F754" s="362"/>
      <c r="G754" s="362"/>
      <c r="H754" s="362"/>
      <c r="I754" s="362"/>
      <c r="J754" s="362"/>
      <c r="K754" s="362"/>
      <c r="L754" s="362"/>
      <c r="M754" s="362"/>
      <c r="N754" s="362"/>
      <c r="O754" s="362"/>
      <c r="P754" s="362"/>
      <c r="Q754" s="362"/>
      <c r="R754" s="362"/>
      <c r="S754" s="362"/>
      <c r="T754" s="362"/>
      <c r="U754" s="362"/>
      <c r="V754" s="362"/>
      <c r="W754" s="362"/>
      <c r="X754" s="362"/>
      <c r="Y754" s="362"/>
      <c r="Z754" s="362"/>
    </row>
    <row r="755">
      <c r="A755" s="362"/>
      <c r="B755" s="362"/>
      <c r="C755" s="362"/>
      <c r="D755" s="362"/>
      <c r="E755" s="362"/>
      <c r="F755" s="362"/>
      <c r="G755" s="362"/>
      <c r="H755" s="362"/>
      <c r="I755" s="362"/>
      <c r="J755" s="362"/>
      <c r="K755" s="362"/>
      <c r="L755" s="362"/>
      <c r="M755" s="362"/>
      <c r="N755" s="362"/>
      <c r="O755" s="362"/>
      <c r="P755" s="362"/>
      <c r="Q755" s="362"/>
      <c r="R755" s="362"/>
      <c r="S755" s="362"/>
      <c r="T755" s="362"/>
      <c r="U755" s="362"/>
      <c r="V755" s="362"/>
      <c r="W755" s="362"/>
      <c r="X755" s="362"/>
      <c r="Y755" s="362"/>
      <c r="Z755" s="362"/>
    </row>
    <row r="756">
      <c r="A756" s="362"/>
      <c r="B756" s="362"/>
      <c r="C756" s="362"/>
      <c r="D756" s="362"/>
      <c r="E756" s="362"/>
      <c r="F756" s="362"/>
      <c r="G756" s="362"/>
      <c r="H756" s="362"/>
      <c r="I756" s="362"/>
      <c r="J756" s="362"/>
      <c r="K756" s="362"/>
      <c r="L756" s="362"/>
      <c r="M756" s="362"/>
      <c r="N756" s="362"/>
      <c r="O756" s="362"/>
      <c r="P756" s="362"/>
      <c r="Q756" s="362"/>
      <c r="R756" s="362"/>
      <c r="S756" s="362"/>
      <c r="T756" s="362"/>
      <c r="U756" s="362"/>
      <c r="V756" s="362"/>
      <c r="W756" s="362"/>
      <c r="X756" s="362"/>
      <c r="Y756" s="362"/>
      <c r="Z756" s="362"/>
    </row>
    <row r="757">
      <c r="A757" s="362"/>
      <c r="B757" s="362"/>
      <c r="C757" s="362"/>
      <c r="D757" s="362"/>
      <c r="E757" s="362"/>
      <c r="F757" s="362"/>
      <c r="G757" s="362"/>
      <c r="H757" s="362"/>
      <c r="I757" s="362"/>
      <c r="J757" s="362"/>
      <c r="K757" s="362"/>
      <c r="L757" s="362"/>
      <c r="M757" s="362"/>
      <c r="N757" s="362"/>
      <c r="O757" s="362"/>
      <c r="P757" s="362"/>
      <c r="Q757" s="362"/>
      <c r="R757" s="362"/>
      <c r="S757" s="362"/>
      <c r="T757" s="362"/>
      <c r="U757" s="362"/>
      <c r="V757" s="362"/>
      <c r="W757" s="362"/>
      <c r="X757" s="362"/>
      <c r="Y757" s="362"/>
      <c r="Z757" s="362"/>
    </row>
    <row r="758">
      <c r="A758" s="362"/>
      <c r="B758" s="362"/>
      <c r="C758" s="362"/>
      <c r="D758" s="362"/>
      <c r="E758" s="362"/>
      <c r="F758" s="362"/>
      <c r="G758" s="362"/>
      <c r="H758" s="362"/>
      <c r="I758" s="362"/>
      <c r="J758" s="362"/>
      <c r="K758" s="362"/>
      <c r="L758" s="362"/>
      <c r="M758" s="362"/>
      <c r="N758" s="362"/>
      <c r="O758" s="362"/>
      <c r="P758" s="362"/>
      <c r="Q758" s="362"/>
      <c r="R758" s="362"/>
      <c r="S758" s="362"/>
      <c r="T758" s="362"/>
      <c r="U758" s="362"/>
      <c r="V758" s="362"/>
      <c r="W758" s="362"/>
      <c r="X758" s="362"/>
      <c r="Y758" s="362"/>
      <c r="Z758" s="362"/>
    </row>
    <row r="759">
      <c r="A759" s="362"/>
      <c r="B759" s="362"/>
      <c r="C759" s="362"/>
      <c r="D759" s="362"/>
      <c r="E759" s="362"/>
      <c r="F759" s="362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62"/>
      <c r="S759" s="362"/>
      <c r="T759" s="362"/>
      <c r="U759" s="362"/>
      <c r="V759" s="362"/>
      <c r="W759" s="362"/>
      <c r="X759" s="362"/>
      <c r="Y759" s="362"/>
      <c r="Z759" s="362"/>
    </row>
    <row r="760">
      <c r="A760" s="362"/>
      <c r="B760" s="362"/>
      <c r="C760" s="362"/>
      <c r="D760" s="362"/>
      <c r="E760" s="362"/>
      <c r="F760" s="362"/>
      <c r="G760" s="362"/>
      <c r="H760" s="362"/>
      <c r="I760" s="362"/>
      <c r="J760" s="362"/>
      <c r="K760" s="362"/>
      <c r="L760" s="362"/>
      <c r="M760" s="362"/>
      <c r="N760" s="362"/>
      <c r="O760" s="362"/>
      <c r="P760" s="362"/>
      <c r="Q760" s="362"/>
      <c r="R760" s="362"/>
      <c r="S760" s="362"/>
      <c r="T760" s="362"/>
      <c r="U760" s="362"/>
      <c r="V760" s="362"/>
      <c r="W760" s="362"/>
      <c r="X760" s="362"/>
      <c r="Y760" s="362"/>
      <c r="Z760" s="362"/>
    </row>
    <row r="761">
      <c r="A761" s="362"/>
      <c r="B761" s="362"/>
      <c r="C761" s="362"/>
      <c r="D761" s="362"/>
      <c r="E761" s="362"/>
      <c r="F761" s="362"/>
      <c r="G761" s="362"/>
      <c r="H761" s="362"/>
      <c r="I761" s="362"/>
      <c r="J761" s="362"/>
      <c r="K761" s="362"/>
      <c r="L761" s="362"/>
      <c r="M761" s="362"/>
      <c r="N761" s="362"/>
      <c r="O761" s="362"/>
      <c r="P761" s="362"/>
      <c r="Q761" s="362"/>
      <c r="R761" s="362"/>
      <c r="S761" s="362"/>
      <c r="T761" s="362"/>
      <c r="U761" s="362"/>
      <c r="V761" s="362"/>
      <c r="W761" s="362"/>
      <c r="X761" s="362"/>
      <c r="Y761" s="362"/>
      <c r="Z761" s="362"/>
    </row>
    <row r="762">
      <c r="A762" s="362"/>
      <c r="B762" s="362"/>
      <c r="C762" s="362"/>
      <c r="D762" s="362"/>
      <c r="E762" s="362"/>
      <c r="F762" s="362"/>
      <c r="G762" s="362"/>
      <c r="H762" s="362"/>
      <c r="I762" s="362"/>
      <c r="J762" s="362"/>
      <c r="K762" s="362"/>
      <c r="L762" s="362"/>
      <c r="M762" s="362"/>
      <c r="N762" s="362"/>
      <c r="O762" s="362"/>
      <c r="P762" s="362"/>
      <c r="Q762" s="362"/>
      <c r="R762" s="362"/>
      <c r="S762" s="362"/>
      <c r="T762" s="362"/>
      <c r="U762" s="362"/>
      <c r="V762" s="362"/>
      <c r="W762" s="362"/>
      <c r="X762" s="362"/>
      <c r="Y762" s="362"/>
      <c r="Z762" s="362"/>
    </row>
    <row r="763">
      <c r="A763" s="362"/>
      <c r="B763" s="362"/>
      <c r="C763" s="362"/>
      <c r="D763" s="362"/>
      <c r="E763" s="362"/>
      <c r="F763" s="362"/>
      <c r="G763" s="362"/>
      <c r="H763" s="362"/>
      <c r="I763" s="362"/>
      <c r="J763" s="362"/>
      <c r="K763" s="362"/>
      <c r="L763" s="362"/>
      <c r="M763" s="362"/>
      <c r="N763" s="362"/>
      <c r="O763" s="362"/>
      <c r="P763" s="362"/>
      <c r="Q763" s="362"/>
      <c r="R763" s="362"/>
      <c r="S763" s="362"/>
      <c r="T763" s="362"/>
      <c r="U763" s="362"/>
      <c r="V763" s="362"/>
      <c r="W763" s="362"/>
      <c r="X763" s="362"/>
      <c r="Y763" s="362"/>
      <c r="Z763" s="362"/>
    </row>
    <row r="764">
      <c r="A764" s="362"/>
      <c r="B764" s="362"/>
      <c r="C764" s="362"/>
      <c r="D764" s="362"/>
      <c r="E764" s="362"/>
      <c r="F764" s="362"/>
      <c r="G764" s="362"/>
      <c r="H764" s="362"/>
      <c r="I764" s="362"/>
      <c r="J764" s="362"/>
      <c r="K764" s="362"/>
      <c r="L764" s="362"/>
      <c r="M764" s="362"/>
      <c r="N764" s="362"/>
      <c r="O764" s="362"/>
      <c r="P764" s="362"/>
      <c r="Q764" s="362"/>
      <c r="R764" s="362"/>
      <c r="S764" s="362"/>
      <c r="T764" s="362"/>
      <c r="U764" s="362"/>
      <c r="V764" s="362"/>
      <c r="W764" s="362"/>
      <c r="X764" s="362"/>
      <c r="Y764" s="362"/>
      <c r="Z764" s="362"/>
    </row>
    <row r="765">
      <c r="A765" s="362"/>
      <c r="B765" s="362"/>
      <c r="C765" s="362"/>
      <c r="D765" s="362"/>
      <c r="E765" s="362"/>
      <c r="F765" s="362"/>
      <c r="G765" s="362"/>
      <c r="H765" s="362"/>
      <c r="I765" s="362"/>
      <c r="J765" s="362"/>
      <c r="K765" s="362"/>
      <c r="L765" s="362"/>
      <c r="M765" s="362"/>
      <c r="N765" s="362"/>
      <c r="O765" s="362"/>
      <c r="P765" s="362"/>
      <c r="Q765" s="362"/>
      <c r="R765" s="362"/>
      <c r="S765" s="362"/>
      <c r="T765" s="362"/>
      <c r="U765" s="362"/>
      <c r="V765" s="362"/>
      <c r="W765" s="362"/>
      <c r="X765" s="362"/>
      <c r="Y765" s="362"/>
      <c r="Z765" s="362"/>
    </row>
    <row r="766">
      <c r="A766" s="362"/>
      <c r="B766" s="362"/>
      <c r="C766" s="362"/>
      <c r="D766" s="362"/>
      <c r="E766" s="362"/>
      <c r="F766" s="362"/>
      <c r="G766" s="362"/>
      <c r="H766" s="362"/>
      <c r="I766" s="362"/>
      <c r="J766" s="362"/>
      <c r="K766" s="362"/>
      <c r="L766" s="362"/>
      <c r="M766" s="362"/>
      <c r="N766" s="362"/>
      <c r="O766" s="362"/>
      <c r="P766" s="362"/>
      <c r="Q766" s="362"/>
      <c r="R766" s="362"/>
      <c r="S766" s="362"/>
      <c r="T766" s="362"/>
      <c r="U766" s="362"/>
      <c r="V766" s="362"/>
      <c r="W766" s="362"/>
      <c r="X766" s="362"/>
      <c r="Y766" s="362"/>
      <c r="Z766" s="362"/>
    </row>
    <row r="767">
      <c r="A767" s="362"/>
      <c r="B767" s="362"/>
      <c r="C767" s="362"/>
      <c r="D767" s="362"/>
      <c r="E767" s="362"/>
      <c r="F767" s="362"/>
      <c r="G767" s="362"/>
      <c r="H767" s="362"/>
      <c r="I767" s="362"/>
      <c r="J767" s="362"/>
      <c r="K767" s="362"/>
      <c r="L767" s="362"/>
      <c r="M767" s="362"/>
      <c r="N767" s="362"/>
      <c r="O767" s="362"/>
      <c r="P767" s="362"/>
      <c r="Q767" s="362"/>
      <c r="R767" s="362"/>
      <c r="S767" s="362"/>
      <c r="T767" s="362"/>
      <c r="U767" s="362"/>
      <c r="V767" s="362"/>
      <c r="W767" s="362"/>
      <c r="X767" s="362"/>
      <c r="Y767" s="362"/>
      <c r="Z767" s="362"/>
    </row>
    <row r="768">
      <c r="A768" s="362"/>
      <c r="B768" s="362"/>
      <c r="C768" s="362"/>
      <c r="D768" s="362"/>
      <c r="E768" s="362"/>
      <c r="F768" s="362"/>
      <c r="G768" s="362"/>
      <c r="H768" s="362"/>
      <c r="I768" s="362"/>
      <c r="J768" s="362"/>
      <c r="K768" s="362"/>
      <c r="L768" s="362"/>
      <c r="M768" s="362"/>
      <c r="N768" s="362"/>
      <c r="O768" s="362"/>
      <c r="P768" s="362"/>
      <c r="Q768" s="362"/>
      <c r="R768" s="362"/>
      <c r="S768" s="362"/>
      <c r="T768" s="362"/>
      <c r="U768" s="362"/>
      <c r="V768" s="362"/>
      <c r="W768" s="362"/>
      <c r="X768" s="362"/>
      <c r="Y768" s="362"/>
      <c r="Z768" s="362"/>
    </row>
    <row r="769">
      <c r="A769" s="362"/>
      <c r="B769" s="362"/>
      <c r="C769" s="362"/>
      <c r="D769" s="362"/>
      <c r="E769" s="362"/>
      <c r="F769" s="362"/>
      <c r="G769" s="362"/>
      <c r="H769" s="362"/>
      <c r="I769" s="362"/>
      <c r="J769" s="362"/>
      <c r="K769" s="362"/>
      <c r="L769" s="362"/>
      <c r="M769" s="362"/>
      <c r="N769" s="362"/>
      <c r="O769" s="362"/>
      <c r="P769" s="362"/>
      <c r="Q769" s="362"/>
      <c r="R769" s="362"/>
      <c r="S769" s="362"/>
      <c r="T769" s="362"/>
      <c r="U769" s="362"/>
      <c r="V769" s="362"/>
      <c r="W769" s="362"/>
      <c r="X769" s="362"/>
      <c r="Y769" s="362"/>
      <c r="Z769" s="362"/>
    </row>
    <row r="770">
      <c r="A770" s="362"/>
      <c r="B770" s="362"/>
      <c r="C770" s="362"/>
      <c r="D770" s="362"/>
      <c r="E770" s="362"/>
      <c r="F770" s="362"/>
      <c r="G770" s="362"/>
      <c r="H770" s="362"/>
      <c r="I770" s="362"/>
      <c r="J770" s="362"/>
      <c r="K770" s="362"/>
      <c r="L770" s="362"/>
      <c r="M770" s="362"/>
      <c r="N770" s="362"/>
      <c r="O770" s="362"/>
      <c r="P770" s="362"/>
      <c r="Q770" s="362"/>
      <c r="R770" s="362"/>
      <c r="S770" s="362"/>
      <c r="T770" s="362"/>
      <c r="U770" s="362"/>
      <c r="V770" s="362"/>
      <c r="W770" s="362"/>
      <c r="X770" s="362"/>
      <c r="Y770" s="362"/>
      <c r="Z770" s="362"/>
    </row>
    <row r="771">
      <c r="A771" s="362"/>
      <c r="B771" s="362"/>
      <c r="C771" s="362"/>
      <c r="D771" s="362"/>
      <c r="E771" s="362"/>
      <c r="F771" s="362"/>
      <c r="G771" s="362"/>
      <c r="H771" s="362"/>
      <c r="I771" s="362"/>
      <c r="J771" s="362"/>
      <c r="K771" s="362"/>
      <c r="L771" s="362"/>
      <c r="M771" s="362"/>
      <c r="N771" s="362"/>
      <c r="O771" s="362"/>
      <c r="P771" s="362"/>
      <c r="Q771" s="362"/>
      <c r="R771" s="362"/>
      <c r="S771" s="362"/>
      <c r="T771" s="362"/>
      <c r="U771" s="362"/>
      <c r="V771" s="362"/>
      <c r="W771" s="362"/>
      <c r="X771" s="362"/>
      <c r="Y771" s="362"/>
      <c r="Z771" s="362"/>
    </row>
    <row r="772">
      <c r="A772" s="362"/>
      <c r="B772" s="362"/>
      <c r="C772" s="362"/>
      <c r="D772" s="362"/>
      <c r="E772" s="362"/>
      <c r="F772" s="362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  <c r="W772" s="362"/>
      <c r="X772" s="362"/>
      <c r="Y772" s="362"/>
      <c r="Z772" s="362"/>
    </row>
    <row r="773">
      <c r="A773" s="362"/>
      <c r="B773" s="362"/>
      <c r="C773" s="362"/>
      <c r="D773" s="362"/>
      <c r="E773" s="362"/>
      <c r="F773" s="362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  <c r="W773" s="362"/>
      <c r="X773" s="362"/>
      <c r="Y773" s="362"/>
      <c r="Z773" s="362"/>
    </row>
    <row r="774">
      <c r="A774" s="362"/>
      <c r="B774" s="362"/>
      <c r="C774" s="362"/>
      <c r="D774" s="362"/>
      <c r="E774" s="362"/>
      <c r="F774" s="362"/>
      <c r="G774" s="362"/>
      <c r="H774" s="362"/>
      <c r="I774" s="362"/>
      <c r="J774" s="362"/>
      <c r="K774" s="362"/>
      <c r="L774" s="362"/>
      <c r="M774" s="362"/>
      <c r="N774" s="362"/>
      <c r="O774" s="362"/>
      <c r="P774" s="362"/>
      <c r="Q774" s="362"/>
      <c r="R774" s="362"/>
      <c r="S774" s="362"/>
      <c r="T774" s="362"/>
      <c r="U774" s="362"/>
      <c r="V774" s="362"/>
      <c r="W774" s="362"/>
      <c r="X774" s="362"/>
      <c r="Y774" s="362"/>
      <c r="Z774" s="362"/>
    </row>
    <row r="775">
      <c r="A775" s="362"/>
      <c r="B775" s="362"/>
      <c r="C775" s="362"/>
      <c r="D775" s="362"/>
      <c r="E775" s="362"/>
      <c r="F775" s="362"/>
      <c r="G775" s="362"/>
      <c r="H775" s="362"/>
      <c r="I775" s="362"/>
      <c r="J775" s="362"/>
      <c r="K775" s="362"/>
      <c r="L775" s="362"/>
      <c r="M775" s="362"/>
      <c r="N775" s="362"/>
      <c r="O775" s="362"/>
      <c r="P775" s="362"/>
      <c r="Q775" s="362"/>
      <c r="R775" s="362"/>
      <c r="S775" s="362"/>
      <c r="T775" s="362"/>
      <c r="U775" s="362"/>
      <c r="V775" s="362"/>
      <c r="W775" s="362"/>
      <c r="X775" s="362"/>
      <c r="Y775" s="362"/>
      <c r="Z775" s="362"/>
    </row>
    <row r="776">
      <c r="A776" s="362"/>
      <c r="B776" s="362"/>
      <c r="C776" s="362"/>
      <c r="D776" s="362"/>
      <c r="E776" s="362"/>
      <c r="F776" s="362"/>
      <c r="G776" s="362"/>
      <c r="H776" s="362"/>
      <c r="I776" s="362"/>
      <c r="J776" s="362"/>
      <c r="K776" s="362"/>
      <c r="L776" s="362"/>
      <c r="M776" s="362"/>
      <c r="N776" s="362"/>
      <c r="O776" s="362"/>
      <c r="P776" s="362"/>
      <c r="Q776" s="362"/>
      <c r="R776" s="362"/>
      <c r="S776" s="362"/>
      <c r="T776" s="362"/>
      <c r="U776" s="362"/>
      <c r="V776" s="362"/>
      <c r="W776" s="362"/>
      <c r="X776" s="362"/>
      <c r="Y776" s="362"/>
      <c r="Z776" s="362"/>
    </row>
    <row r="777">
      <c r="A777" s="362"/>
      <c r="B777" s="362"/>
      <c r="C777" s="362"/>
      <c r="D777" s="362"/>
      <c r="E777" s="362"/>
      <c r="F777" s="362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  <c r="W777" s="362"/>
      <c r="X777" s="362"/>
      <c r="Y777" s="362"/>
      <c r="Z777" s="362"/>
    </row>
    <row r="778">
      <c r="A778" s="362"/>
      <c r="B778" s="362"/>
      <c r="C778" s="362"/>
      <c r="D778" s="362"/>
      <c r="E778" s="362"/>
      <c r="F778" s="362"/>
      <c r="G778" s="362"/>
      <c r="H778" s="362"/>
      <c r="I778" s="362"/>
      <c r="J778" s="362"/>
      <c r="K778" s="362"/>
      <c r="L778" s="362"/>
      <c r="M778" s="362"/>
      <c r="N778" s="362"/>
      <c r="O778" s="362"/>
      <c r="P778" s="362"/>
      <c r="Q778" s="362"/>
      <c r="R778" s="362"/>
      <c r="S778" s="362"/>
      <c r="T778" s="362"/>
      <c r="U778" s="362"/>
      <c r="V778" s="362"/>
      <c r="W778" s="362"/>
      <c r="X778" s="362"/>
      <c r="Y778" s="362"/>
      <c r="Z778" s="362"/>
    </row>
    <row r="779">
      <c r="A779" s="362"/>
      <c r="B779" s="362"/>
      <c r="C779" s="362"/>
      <c r="D779" s="362"/>
      <c r="E779" s="362"/>
      <c r="F779" s="362"/>
      <c r="G779" s="362"/>
      <c r="H779" s="362"/>
      <c r="I779" s="362"/>
      <c r="J779" s="362"/>
      <c r="K779" s="362"/>
      <c r="L779" s="362"/>
      <c r="M779" s="362"/>
      <c r="N779" s="362"/>
      <c r="O779" s="362"/>
      <c r="P779" s="362"/>
      <c r="Q779" s="362"/>
      <c r="R779" s="362"/>
      <c r="S779" s="362"/>
      <c r="T779" s="362"/>
      <c r="U779" s="362"/>
      <c r="V779" s="362"/>
      <c r="W779" s="362"/>
      <c r="X779" s="362"/>
      <c r="Y779" s="362"/>
      <c r="Z779" s="362"/>
    </row>
    <row r="780">
      <c r="A780" s="362"/>
      <c r="B780" s="362"/>
      <c r="C780" s="362"/>
      <c r="D780" s="362"/>
      <c r="E780" s="362"/>
      <c r="F780" s="362"/>
      <c r="G780" s="362"/>
      <c r="H780" s="362"/>
      <c r="I780" s="362"/>
      <c r="J780" s="362"/>
      <c r="K780" s="362"/>
      <c r="L780" s="362"/>
      <c r="M780" s="362"/>
      <c r="N780" s="362"/>
      <c r="O780" s="362"/>
      <c r="P780" s="362"/>
      <c r="Q780" s="362"/>
      <c r="R780" s="362"/>
      <c r="S780" s="362"/>
      <c r="T780" s="362"/>
      <c r="U780" s="362"/>
      <c r="V780" s="362"/>
      <c r="W780" s="362"/>
      <c r="X780" s="362"/>
      <c r="Y780" s="362"/>
      <c r="Z780" s="362"/>
    </row>
    <row r="781">
      <c r="A781" s="362"/>
      <c r="B781" s="362"/>
      <c r="C781" s="362"/>
      <c r="D781" s="362"/>
      <c r="E781" s="362"/>
      <c r="F781" s="362"/>
      <c r="G781" s="362"/>
      <c r="H781" s="362"/>
      <c r="I781" s="362"/>
      <c r="J781" s="362"/>
      <c r="K781" s="362"/>
      <c r="L781" s="362"/>
      <c r="M781" s="362"/>
      <c r="N781" s="362"/>
      <c r="O781" s="362"/>
      <c r="P781" s="362"/>
      <c r="Q781" s="362"/>
      <c r="R781" s="362"/>
      <c r="S781" s="362"/>
      <c r="T781" s="362"/>
      <c r="U781" s="362"/>
      <c r="V781" s="362"/>
      <c r="W781" s="362"/>
      <c r="X781" s="362"/>
      <c r="Y781" s="362"/>
      <c r="Z781" s="362"/>
    </row>
    <row r="782">
      <c r="A782" s="362"/>
      <c r="B782" s="362"/>
      <c r="C782" s="362"/>
      <c r="D782" s="362"/>
      <c r="E782" s="362"/>
      <c r="F782" s="362"/>
      <c r="G782" s="362"/>
      <c r="H782" s="362"/>
      <c r="I782" s="362"/>
      <c r="J782" s="362"/>
      <c r="K782" s="362"/>
      <c r="L782" s="362"/>
      <c r="M782" s="362"/>
      <c r="N782" s="362"/>
      <c r="O782" s="362"/>
      <c r="P782" s="362"/>
      <c r="Q782" s="362"/>
      <c r="R782" s="362"/>
      <c r="S782" s="362"/>
      <c r="T782" s="362"/>
      <c r="U782" s="362"/>
      <c r="V782" s="362"/>
      <c r="W782" s="362"/>
      <c r="X782" s="362"/>
      <c r="Y782" s="362"/>
      <c r="Z782" s="362"/>
    </row>
    <row r="783">
      <c r="A783" s="362"/>
      <c r="B783" s="362"/>
      <c r="C783" s="362"/>
      <c r="D783" s="362"/>
      <c r="E783" s="362"/>
      <c r="F783" s="362"/>
      <c r="G783" s="362"/>
      <c r="H783" s="362"/>
      <c r="I783" s="362"/>
      <c r="J783" s="362"/>
      <c r="K783" s="362"/>
      <c r="L783" s="362"/>
      <c r="M783" s="362"/>
      <c r="N783" s="362"/>
      <c r="O783" s="362"/>
      <c r="P783" s="362"/>
      <c r="Q783" s="362"/>
      <c r="R783" s="362"/>
      <c r="S783" s="362"/>
      <c r="T783" s="362"/>
      <c r="U783" s="362"/>
      <c r="V783" s="362"/>
      <c r="W783" s="362"/>
      <c r="X783" s="362"/>
      <c r="Y783" s="362"/>
      <c r="Z783" s="362"/>
    </row>
    <row r="784">
      <c r="A784" s="362"/>
      <c r="B784" s="362"/>
      <c r="C784" s="362"/>
      <c r="D784" s="362"/>
      <c r="E784" s="362"/>
      <c r="F784" s="362"/>
      <c r="G784" s="362"/>
      <c r="H784" s="362"/>
      <c r="I784" s="362"/>
      <c r="J784" s="362"/>
      <c r="K784" s="362"/>
      <c r="L784" s="362"/>
      <c r="M784" s="362"/>
      <c r="N784" s="362"/>
      <c r="O784" s="362"/>
      <c r="P784" s="362"/>
      <c r="Q784" s="362"/>
      <c r="R784" s="362"/>
      <c r="S784" s="362"/>
      <c r="T784" s="362"/>
      <c r="U784" s="362"/>
      <c r="V784" s="362"/>
      <c r="W784" s="362"/>
      <c r="X784" s="362"/>
      <c r="Y784" s="362"/>
      <c r="Z784" s="362"/>
    </row>
    <row r="785">
      <c r="A785" s="362"/>
      <c r="B785" s="362"/>
      <c r="C785" s="362"/>
      <c r="D785" s="362"/>
      <c r="E785" s="362"/>
      <c r="F785" s="362"/>
      <c r="G785" s="362"/>
      <c r="H785" s="362"/>
      <c r="I785" s="362"/>
      <c r="J785" s="362"/>
      <c r="K785" s="362"/>
      <c r="L785" s="362"/>
      <c r="M785" s="362"/>
      <c r="N785" s="362"/>
      <c r="O785" s="362"/>
      <c r="P785" s="362"/>
      <c r="Q785" s="362"/>
      <c r="R785" s="362"/>
      <c r="S785" s="362"/>
      <c r="T785" s="362"/>
      <c r="U785" s="362"/>
      <c r="V785" s="362"/>
      <c r="W785" s="362"/>
      <c r="X785" s="362"/>
      <c r="Y785" s="362"/>
      <c r="Z785" s="362"/>
    </row>
    <row r="786">
      <c r="A786" s="362"/>
      <c r="B786" s="362"/>
      <c r="C786" s="362"/>
      <c r="D786" s="362"/>
      <c r="E786" s="362"/>
      <c r="F786" s="362"/>
      <c r="G786" s="362"/>
      <c r="H786" s="362"/>
      <c r="I786" s="362"/>
      <c r="J786" s="362"/>
      <c r="K786" s="362"/>
      <c r="L786" s="362"/>
      <c r="M786" s="362"/>
      <c r="N786" s="362"/>
      <c r="O786" s="362"/>
      <c r="P786" s="362"/>
      <c r="Q786" s="362"/>
      <c r="R786" s="362"/>
      <c r="S786" s="362"/>
      <c r="T786" s="362"/>
      <c r="U786" s="362"/>
      <c r="V786" s="362"/>
      <c r="W786" s="362"/>
      <c r="X786" s="362"/>
      <c r="Y786" s="362"/>
      <c r="Z786" s="362"/>
    </row>
    <row r="787">
      <c r="A787" s="362"/>
      <c r="B787" s="362"/>
      <c r="C787" s="362"/>
      <c r="D787" s="362"/>
      <c r="E787" s="362"/>
      <c r="F787" s="362"/>
      <c r="G787" s="362"/>
      <c r="H787" s="362"/>
      <c r="I787" s="362"/>
      <c r="J787" s="362"/>
      <c r="K787" s="362"/>
      <c r="L787" s="362"/>
      <c r="M787" s="362"/>
      <c r="N787" s="362"/>
      <c r="O787" s="362"/>
      <c r="P787" s="362"/>
      <c r="Q787" s="362"/>
      <c r="R787" s="362"/>
      <c r="S787" s="362"/>
      <c r="T787" s="362"/>
      <c r="U787" s="362"/>
      <c r="V787" s="362"/>
      <c r="W787" s="362"/>
      <c r="X787" s="362"/>
      <c r="Y787" s="362"/>
      <c r="Z787" s="362"/>
    </row>
    <row r="788">
      <c r="A788" s="362"/>
      <c r="B788" s="362"/>
      <c r="C788" s="362"/>
      <c r="D788" s="362"/>
      <c r="E788" s="362"/>
      <c r="F788" s="362"/>
      <c r="G788" s="362"/>
      <c r="H788" s="362"/>
      <c r="I788" s="362"/>
      <c r="J788" s="362"/>
      <c r="K788" s="362"/>
      <c r="L788" s="362"/>
      <c r="M788" s="362"/>
      <c r="N788" s="362"/>
      <c r="O788" s="362"/>
      <c r="P788" s="362"/>
      <c r="Q788" s="362"/>
      <c r="R788" s="362"/>
      <c r="S788" s="362"/>
      <c r="T788" s="362"/>
      <c r="U788" s="362"/>
      <c r="V788" s="362"/>
      <c r="W788" s="362"/>
      <c r="X788" s="362"/>
      <c r="Y788" s="362"/>
      <c r="Z788" s="362"/>
    </row>
    <row r="789">
      <c r="A789" s="362"/>
      <c r="B789" s="362"/>
      <c r="C789" s="362"/>
      <c r="D789" s="362"/>
      <c r="E789" s="362"/>
      <c r="F789" s="362"/>
      <c r="G789" s="362"/>
      <c r="H789" s="362"/>
      <c r="I789" s="362"/>
      <c r="J789" s="362"/>
      <c r="K789" s="362"/>
      <c r="L789" s="362"/>
      <c r="M789" s="362"/>
      <c r="N789" s="362"/>
      <c r="O789" s="362"/>
      <c r="P789" s="362"/>
      <c r="Q789" s="362"/>
      <c r="R789" s="362"/>
      <c r="S789" s="362"/>
      <c r="T789" s="362"/>
      <c r="U789" s="362"/>
      <c r="V789" s="362"/>
      <c r="W789" s="362"/>
      <c r="X789" s="362"/>
      <c r="Y789" s="362"/>
      <c r="Z789" s="362"/>
    </row>
    <row r="790">
      <c r="A790" s="362"/>
      <c r="B790" s="362"/>
      <c r="C790" s="362"/>
      <c r="D790" s="362"/>
      <c r="E790" s="362"/>
      <c r="F790" s="362"/>
      <c r="G790" s="362"/>
      <c r="H790" s="362"/>
      <c r="I790" s="362"/>
      <c r="J790" s="362"/>
      <c r="K790" s="362"/>
      <c r="L790" s="362"/>
      <c r="M790" s="362"/>
      <c r="N790" s="362"/>
      <c r="O790" s="362"/>
      <c r="P790" s="362"/>
      <c r="Q790" s="362"/>
      <c r="R790" s="362"/>
      <c r="S790" s="362"/>
      <c r="T790" s="362"/>
      <c r="U790" s="362"/>
      <c r="V790" s="362"/>
      <c r="W790" s="362"/>
      <c r="X790" s="362"/>
      <c r="Y790" s="362"/>
      <c r="Z790" s="362"/>
    </row>
    <row r="791">
      <c r="A791" s="362"/>
      <c r="B791" s="362"/>
      <c r="C791" s="362"/>
      <c r="D791" s="362"/>
      <c r="E791" s="362"/>
      <c r="F791" s="362"/>
      <c r="G791" s="362"/>
      <c r="H791" s="362"/>
      <c r="I791" s="362"/>
      <c r="J791" s="362"/>
      <c r="K791" s="362"/>
      <c r="L791" s="362"/>
      <c r="M791" s="362"/>
      <c r="N791" s="362"/>
      <c r="O791" s="362"/>
      <c r="P791" s="362"/>
      <c r="Q791" s="362"/>
      <c r="R791" s="362"/>
      <c r="S791" s="362"/>
      <c r="T791" s="362"/>
      <c r="U791" s="362"/>
      <c r="V791" s="362"/>
      <c r="W791" s="362"/>
      <c r="X791" s="362"/>
      <c r="Y791" s="362"/>
      <c r="Z791" s="362"/>
    </row>
    <row r="792">
      <c r="A792" s="362"/>
      <c r="B792" s="362"/>
      <c r="C792" s="362"/>
      <c r="D792" s="362"/>
      <c r="E792" s="362"/>
      <c r="F792" s="362"/>
      <c r="G792" s="362"/>
      <c r="H792" s="362"/>
      <c r="I792" s="362"/>
      <c r="J792" s="362"/>
      <c r="K792" s="362"/>
      <c r="L792" s="362"/>
      <c r="M792" s="362"/>
      <c r="N792" s="362"/>
      <c r="O792" s="362"/>
      <c r="P792" s="362"/>
      <c r="Q792" s="362"/>
      <c r="R792" s="362"/>
      <c r="S792" s="362"/>
      <c r="T792" s="362"/>
      <c r="U792" s="362"/>
      <c r="V792" s="362"/>
      <c r="W792" s="362"/>
      <c r="X792" s="362"/>
      <c r="Y792" s="362"/>
      <c r="Z792" s="362"/>
    </row>
    <row r="793">
      <c r="A793" s="362"/>
      <c r="B793" s="362"/>
      <c r="C793" s="362"/>
      <c r="D793" s="362"/>
      <c r="E793" s="362"/>
      <c r="F793" s="362"/>
      <c r="G793" s="362"/>
      <c r="H793" s="362"/>
      <c r="I793" s="362"/>
      <c r="J793" s="362"/>
      <c r="K793" s="362"/>
      <c r="L793" s="362"/>
      <c r="M793" s="362"/>
      <c r="N793" s="362"/>
      <c r="O793" s="362"/>
      <c r="P793" s="362"/>
      <c r="Q793" s="362"/>
      <c r="R793" s="362"/>
      <c r="S793" s="362"/>
      <c r="T793" s="362"/>
      <c r="U793" s="362"/>
      <c r="V793" s="362"/>
      <c r="W793" s="362"/>
      <c r="X793" s="362"/>
      <c r="Y793" s="362"/>
      <c r="Z793" s="362"/>
    </row>
    <row r="794">
      <c r="A794" s="362"/>
      <c r="B794" s="362"/>
      <c r="C794" s="362"/>
      <c r="D794" s="362"/>
      <c r="E794" s="362"/>
      <c r="F794" s="362"/>
      <c r="G794" s="362"/>
      <c r="H794" s="362"/>
      <c r="I794" s="362"/>
      <c r="J794" s="362"/>
      <c r="K794" s="362"/>
      <c r="L794" s="362"/>
      <c r="M794" s="362"/>
      <c r="N794" s="362"/>
      <c r="O794" s="362"/>
      <c r="P794" s="362"/>
      <c r="Q794" s="362"/>
      <c r="R794" s="362"/>
      <c r="S794" s="362"/>
      <c r="T794" s="362"/>
      <c r="U794" s="362"/>
      <c r="V794" s="362"/>
      <c r="W794" s="362"/>
      <c r="X794" s="362"/>
      <c r="Y794" s="362"/>
      <c r="Z794" s="362"/>
    </row>
    <row r="795">
      <c r="A795" s="362"/>
      <c r="B795" s="362"/>
      <c r="C795" s="362"/>
      <c r="D795" s="362"/>
      <c r="E795" s="362"/>
      <c r="F795" s="362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  <c r="S795" s="362"/>
      <c r="T795" s="362"/>
      <c r="U795" s="362"/>
      <c r="V795" s="362"/>
      <c r="W795" s="362"/>
      <c r="X795" s="362"/>
      <c r="Y795" s="362"/>
      <c r="Z795" s="362"/>
    </row>
    <row r="796">
      <c r="A796" s="362"/>
      <c r="B796" s="362"/>
      <c r="C796" s="362"/>
      <c r="D796" s="362"/>
      <c r="E796" s="362"/>
      <c r="F796" s="362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  <c r="S796" s="362"/>
      <c r="T796" s="362"/>
      <c r="U796" s="362"/>
      <c r="V796" s="362"/>
      <c r="W796" s="362"/>
      <c r="X796" s="362"/>
      <c r="Y796" s="362"/>
      <c r="Z796" s="362"/>
    </row>
    <row r="797">
      <c r="A797" s="362"/>
      <c r="B797" s="362"/>
      <c r="C797" s="362"/>
      <c r="D797" s="362"/>
      <c r="E797" s="362"/>
      <c r="F797" s="362"/>
      <c r="G797" s="362"/>
      <c r="H797" s="362"/>
      <c r="I797" s="362"/>
      <c r="J797" s="362"/>
      <c r="K797" s="362"/>
      <c r="L797" s="362"/>
      <c r="M797" s="362"/>
      <c r="N797" s="362"/>
      <c r="O797" s="362"/>
      <c r="P797" s="362"/>
      <c r="Q797" s="362"/>
      <c r="R797" s="362"/>
      <c r="S797" s="362"/>
      <c r="T797" s="362"/>
      <c r="U797" s="362"/>
      <c r="V797" s="362"/>
      <c r="W797" s="362"/>
      <c r="X797" s="362"/>
      <c r="Y797" s="362"/>
      <c r="Z797" s="362"/>
    </row>
    <row r="798">
      <c r="A798" s="362"/>
      <c r="B798" s="362"/>
      <c r="C798" s="362"/>
      <c r="D798" s="362"/>
      <c r="E798" s="362"/>
      <c r="F798" s="362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  <c r="S798" s="362"/>
      <c r="T798" s="362"/>
      <c r="U798" s="362"/>
      <c r="V798" s="362"/>
      <c r="W798" s="362"/>
      <c r="X798" s="362"/>
      <c r="Y798" s="362"/>
      <c r="Z798" s="362"/>
    </row>
    <row r="799">
      <c r="A799" s="362"/>
      <c r="B799" s="362"/>
      <c r="C799" s="362"/>
      <c r="D799" s="362"/>
      <c r="E799" s="362"/>
      <c r="F799" s="362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  <c r="U799" s="362"/>
      <c r="V799" s="362"/>
      <c r="W799" s="362"/>
      <c r="X799" s="362"/>
      <c r="Y799" s="362"/>
      <c r="Z799" s="362"/>
    </row>
    <row r="800">
      <c r="A800" s="362"/>
      <c r="B800" s="362"/>
      <c r="C800" s="362"/>
      <c r="D800" s="362"/>
      <c r="E800" s="362"/>
      <c r="F800" s="362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  <c r="S800" s="362"/>
      <c r="T800" s="362"/>
      <c r="U800" s="362"/>
      <c r="V800" s="362"/>
      <c r="W800" s="362"/>
      <c r="X800" s="362"/>
      <c r="Y800" s="362"/>
      <c r="Z800" s="362"/>
    </row>
    <row r="801">
      <c r="A801" s="362"/>
      <c r="B801" s="362"/>
      <c r="C801" s="362"/>
      <c r="D801" s="362"/>
      <c r="E801" s="362"/>
      <c r="F801" s="362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  <c r="S801" s="362"/>
      <c r="T801" s="362"/>
      <c r="U801" s="362"/>
      <c r="V801" s="362"/>
      <c r="W801" s="362"/>
      <c r="X801" s="362"/>
      <c r="Y801" s="362"/>
      <c r="Z801" s="362"/>
    </row>
    <row r="802">
      <c r="A802" s="362"/>
      <c r="B802" s="362"/>
      <c r="C802" s="362"/>
      <c r="D802" s="362"/>
      <c r="E802" s="362"/>
      <c r="F802" s="362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  <c r="S802" s="362"/>
      <c r="T802" s="362"/>
      <c r="U802" s="362"/>
      <c r="V802" s="362"/>
      <c r="W802" s="362"/>
      <c r="X802" s="362"/>
      <c r="Y802" s="362"/>
      <c r="Z802" s="362"/>
    </row>
    <row r="803">
      <c r="A803" s="362"/>
      <c r="B803" s="362"/>
      <c r="C803" s="362"/>
      <c r="D803" s="362"/>
      <c r="E803" s="362"/>
      <c r="F803" s="362"/>
      <c r="G803" s="362"/>
      <c r="H803" s="362"/>
      <c r="I803" s="362"/>
      <c r="J803" s="362"/>
      <c r="K803" s="362"/>
      <c r="L803" s="362"/>
      <c r="M803" s="362"/>
      <c r="N803" s="362"/>
      <c r="O803" s="362"/>
      <c r="P803" s="362"/>
      <c r="Q803" s="362"/>
      <c r="R803" s="362"/>
      <c r="S803" s="362"/>
      <c r="T803" s="362"/>
      <c r="U803" s="362"/>
      <c r="V803" s="362"/>
      <c r="W803" s="362"/>
      <c r="X803" s="362"/>
      <c r="Y803" s="362"/>
      <c r="Z803" s="362"/>
    </row>
    <row r="804">
      <c r="A804" s="362"/>
      <c r="B804" s="362"/>
      <c r="C804" s="362"/>
      <c r="D804" s="362"/>
      <c r="E804" s="362"/>
      <c r="F804" s="362"/>
      <c r="G804" s="362"/>
      <c r="H804" s="362"/>
      <c r="I804" s="362"/>
      <c r="J804" s="362"/>
      <c r="K804" s="362"/>
      <c r="L804" s="362"/>
      <c r="M804" s="362"/>
      <c r="N804" s="362"/>
      <c r="O804" s="362"/>
      <c r="P804" s="362"/>
      <c r="Q804" s="362"/>
      <c r="R804" s="362"/>
      <c r="S804" s="362"/>
      <c r="T804" s="362"/>
      <c r="U804" s="362"/>
      <c r="V804" s="362"/>
      <c r="W804" s="362"/>
      <c r="X804" s="362"/>
      <c r="Y804" s="362"/>
      <c r="Z804" s="362"/>
    </row>
    <row r="805">
      <c r="A805" s="362"/>
      <c r="B805" s="362"/>
      <c r="C805" s="362"/>
      <c r="D805" s="362"/>
      <c r="E805" s="362"/>
      <c r="F805" s="362"/>
      <c r="G805" s="362"/>
      <c r="H805" s="362"/>
      <c r="I805" s="362"/>
      <c r="J805" s="362"/>
      <c r="K805" s="362"/>
      <c r="L805" s="362"/>
      <c r="M805" s="362"/>
      <c r="N805" s="362"/>
      <c r="O805" s="362"/>
      <c r="P805" s="362"/>
      <c r="Q805" s="362"/>
      <c r="R805" s="362"/>
      <c r="S805" s="362"/>
      <c r="T805" s="362"/>
      <c r="U805" s="362"/>
      <c r="V805" s="362"/>
      <c r="W805" s="362"/>
      <c r="X805" s="362"/>
      <c r="Y805" s="362"/>
      <c r="Z805" s="362"/>
    </row>
    <row r="806">
      <c r="A806" s="362"/>
      <c r="B806" s="362"/>
      <c r="C806" s="362"/>
      <c r="D806" s="362"/>
      <c r="E806" s="362"/>
      <c r="F806" s="362"/>
      <c r="G806" s="362"/>
      <c r="H806" s="362"/>
      <c r="I806" s="362"/>
      <c r="J806" s="362"/>
      <c r="K806" s="362"/>
      <c r="L806" s="362"/>
      <c r="M806" s="362"/>
      <c r="N806" s="362"/>
      <c r="O806" s="362"/>
      <c r="P806" s="362"/>
      <c r="Q806" s="362"/>
      <c r="R806" s="362"/>
      <c r="S806" s="362"/>
      <c r="T806" s="362"/>
      <c r="U806" s="362"/>
      <c r="V806" s="362"/>
      <c r="W806" s="362"/>
      <c r="X806" s="362"/>
      <c r="Y806" s="362"/>
      <c r="Z806" s="362"/>
    </row>
    <row r="807">
      <c r="A807" s="362"/>
      <c r="B807" s="362"/>
      <c r="C807" s="362"/>
      <c r="D807" s="362"/>
      <c r="E807" s="362"/>
      <c r="F807" s="362"/>
      <c r="G807" s="362"/>
      <c r="H807" s="362"/>
      <c r="I807" s="362"/>
      <c r="J807" s="362"/>
      <c r="K807" s="362"/>
      <c r="L807" s="362"/>
      <c r="M807" s="362"/>
      <c r="N807" s="362"/>
      <c r="O807" s="362"/>
      <c r="P807" s="362"/>
      <c r="Q807" s="362"/>
      <c r="R807" s="362"/>
      <c r="S807" s="362"/>
      <c r="T807" s="362"/>
      <c r="U807" s="362"/>
      <c r="V807" s="362"/>
      <c r="W807" s="362"/>
      <c r="X807" s="362"/>
      <c r="Y807" s="362"/>
      <c r="Z807" s="362"/>
    </row>
    <row r="808">
      <c r="A808" s="362"/>
      <c r="B808" s="362"/>
      <c r="C808" s="362"/>
      <c r="D808" s="362"/>
      <c r="E808" s="362"/>
      <c r="F808" s="362"/>
      <c r="G808" s="362"/>
      <c r="H808" s="362"/>
      <c r="I808" s="362"/>
      <c r="J808" s="362"/>
      <c r="K808" s="362"/>
      <c r="L808" s="362"/>
      <c r="M808" s="362"/>
      <c r="N808" s="362"/>
      <c r="O808" s="362"/>
      <c r="P808" s="362"/>
      <c r="Q808" s="362"/>
      <c r="R808" s="362"/>
      <c r="S808" s="362"/>
      <c r="T808" s="362"/>
      <c r="U808" s="362"/>
      <c r="V808" s="362"/>
      <c r="W808" s="362"/>
      <c r="X808" s="362"/>
      <c r="Y808" s="362"/>
      <c r="Z808" s="362"/>
    </row>
    <row r="809">
      <c r="A809" s="362"/>
      <c r="B809" s="362"/>
      <c r="C809" s="362"/>
      <c r="D809" s="362"/>
      <c r="E809" s="362"/>
      <c r="F809" s="362"/>
      <c r="G809" s="362"/>
      <c r="H809" s="362"/>
      <c r="I809" s="362"/>
      <c r="J809" s="362"/>
      <c r="K809" s="362"/>
      <c r="L809" s="362"/>
      <c r="M809" s="362"/>
      <c r="N809" s="362"/>
      <c r="O809" s="362"/>
      <c r="P809" s="362"/>
      <c r="Q809" s="362"/>
      <c r="R809" s="362"/>
      <c r="S809" s="362"/>
      <c r="T809" s="362"/>
      <c r="U809" s="362"/>
      <c r="V809" s="362"/>
      <c r="W809" s="362"/>
      <c r="X809" s="362"/>
      <c r="Y809" s="362"/>
      <c r="Z809" s="362"/>
    </row>
    <row r="810">
      <c r="A810" s="362"/>
      <c r="B810" s="362"/>
      <c r="C810" s="362"/>
      <c r="D810" s="362"/>
      <c r="E810" s="362"/>
      <c r="F810" s="362"/>
      <c r="G810" s="362"/>
      <c r="H810" s="362"/>
      <c r="I810" s="362"/>
      <c r="J810" s="362"/>
      <c r="K810" s="362"/>
      <c r="L810" s="362"/>
      <c r="M810" s="362"/>
      <c r="N810" s="362"/>
      <c r="O810" s="362"/>
      <c r="P810" s="362"/>
      <c r="Q810" s="362"/>
      <c r="R810" s="362"/>
      <c r="S810" s="362"/>
      <c r="T810" s="362"/>
      <c r="U810" s="362"/>
      <c r="V810" s="362"/>
      <c r="W810" s="362"/>
      <c r="X810" s="362"/>
      <c r="Y810" s="362"/>
      <c r="Z810" s="362"/>
    </row>
    <row r="811">
      <c r="A811" s="362"/>
      <c r="B811" s="362"/>
      <c r="C811" s="362"/>
      <c r="D811" s="362"/>
      <c r="E811" s="362"/>
      <c r="F811" s="362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  <c r="S811" s="362"/>
      <c r="T811" s="362"/>
      <c r="U811" s="362"/>
      <c r="V811" s="362"/>
      <c r="W811" s="362"/>
      <c r="X811" s="362"/>
      <c r="Y811" s="362"/>
      <c r="Z811" s="362"/>
    </row>
    <row r="812">
      <c r="A812" s="362"/>
      <c r="B812" s="362"/>
      <c r="C812" s="362"/>
      <c r="D812" s="362"/>
      <c r="E812" s="362"/>
      <c r="F812" s="362"/>
      <c r="G812" s="362"/>
      <c r="H812" s="362"/>
      <c r="I812" s="362"/>
      <c r="J812" s="362"/>
      <c r="K812" s="362"/>
      <c r="L812" s="362"/>
      <c r="M812" s="362"/>
      <c r="N812" s="362"/>
      <c r="O812" s="362"/>
      <c r="P812" s="362"/>
      <c r="Q812" s="362"/>
      <c r="R812" s="362"/>
      <c r="S812" s="362"/>
      <c r="T812" s="362"/>
      <c r="U812" s="362"/>
      <c r="V812" s="362"/>
      <c r="W812" s="362"/>
      <c r="X812" s="362"/>
      <c r="Y812" s="362"/>
      <c r="Z812" s="362"/>
    </row>
    <row r="813">
      <c r="A813" s="362"/>
      <c r="B813" s="362"/>
      <c r="C813" s="362"/>
      <c r="D813" s="362"/>
      <c r="E813" s="362"/>
      <c r="F813" s="362"/>
      <c r="G813" s="362"/>
      <c r="H813" s="362"/>
      <c r="I813" s="362"/>
      <c r="J813" s="362"/>
      <c r="K813" s="362"/>
      <c r="L813" s="362"/>
      <c r="M813" s="362"/>
      <c r="N813" s="362"/>
      <c r="O813" s="362"/>
      <c r="P813" s="362"/>
      <c r="Q813" s="362"/>
      <c r="R813" s="362"/>
      <c r="S813" s="362"/>
      <c r="T813" s="362"/>
      <c r="U813" s="362"/>
      <c r="V813" s="362"/>
      <c r="W813" s="362"/>
      <c r="X813" s="362"/>
      <c r="Y813" s="362"/>
      <c r="Z813" s="362"/>
    </row>
    <row r="814">
      <c r="A814" s="362"/>
      <c r="B814" s="362"/>
      <c r="C814" s="362"/>
      <c r="D814" s="362"/>
      <c r="E814" s="362"/>
      <c r="F814" s="362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</row>
    <row r="815">
      <c r="A815" s="362"/>
      <c r="B815" s="362"/>
      <c r="C815" s="362"/>
      <c r="D815" s="362"/>
      <c r="E815" s="362"/>
      <c r="F815" s="362"/>
      <c r="G815" s="362"/>
      <c r="H815" s="362"/>
      <c r="I815" s="362"/>
      <c r="J815" s="362"/>
      <c r="K815" s="362"/>
      <c r="L815" s="362"/>
      <c r="M815" s="362"/>
      <c r="N815" s="362"/>
      <c r="O815" s="362"/>
      <c r="P815" s="362"/>
      <c r="Q815" s="362"/>
      <c r="R815" s="362"/>
      <c r="S815" s="362"/>
      <c r="T815" s="362"/>
      <c r="U815" s="362"/>
      <c r="V815" s="362"/>
      <c r="W815" s="362"/>
      <c r="X815" s="362"/>
      <c r="Y815" s="362"/>
      <c r="Z815" s="362"/>
    </row>
    <row r="816">
      <c r="A816" s="362"/>
      <c r="B816" s="362"/>
      <c r="C816" s="362"/>
      <c r="D816" s="362"/>
      <c r="E816" s="362"/>
      <c r="F816" s="362"/>
      <c r="G816" s="362"/>
      <c r="H816" s="362"/>
      <c r="I816" s="362"/>
      <c r="J816" s="362"/>
      <c r="K816" s="362"/>
      <c r="L816" s="362"/>
      <c r="M816" s="362"/>
      <c r="N816" s="362"/>
      <c r="O816" s="362"/>
      <c r="P816" s="362"/>
      <c r="Q816" s="362"/>
      <c r="R816" s="362"/>
      <c r="S816" s="362"/>
      <c r="T816" s="362"/>
      <c r="U816" s="362"/>
      <c r="V816" s="362"/>
      <c r="W816" s="362"/>
      <c r="X816" s="362"/>
      <c r="Y816" s="362"/>
      <c r="Z816" s="362"/>
    </row>
    <row r="817">
      <c r="A817" s="362"/>
      <c r="B817" s="362"/>
      <c r="C817" s="362"/>
      <c r="D817" s="362"/>
      <c r="E817" s="362"/>
      <c r="F817" s="362"/>
      <c r="G817" s="362"/>
      <c r="H817" s="362"/>
      <c r="I817" s="362"/>
      <c r="J817" s="362"/>
      <c r="K817" s="362"/>
      <c r="L817" s="362"/>
      <c r="M817" s="362"/>
      <c r="N817" s="362"/>
      <c r="O817" s="362"/>
      <c r="P817" s="362"/>
      <c r="Q817" s="362"/>
      <c r="R817" s="362"/>
      <c r="S817" s="362"/>
      <c r="T817" s="362"/>
      <c r="U817" s="362"/>
      <c r="V817" s="362"/>
      <c r="W817" s="362"/>
      <c r="X817" s="362"/>
      <c r="Y817" s="362"/>
      <c r="Z817" s="362"/>
    </row>
    <row r="818">
      <c r="A818" s="362"/>
      <c r="B818" s="362"/>
      <c r="C818" s="362"/>
      <c r="D818" s="362"/>
      <c r="E818" s="362"/>
      <c r="F818" s="362"/>
      <c r="G818" s="362"/>
      <c r="H818" s="362"/>
      <c r="I818" s="362"/>
      <c r="J818" s="362"/>
      <c r="K818" s="362"/>
      <c r="L818" s="362"/>
      <c r="M818" s="362"/>
      <c r="N818" s="362"/>
      <c r="O818" s="362"/>
      <c r="P818" s="362"/>
      <c r="Q818" s="362"/>
      <c r="R818" s="362"/>
      <c r="S818" s="362"/>
      <c r="T818" s="362"/>
      <c r="U818" s="362"/>
      <c r="V818" s="362"/>
      <c r="W818" s="362"/>
      <c r="X818" s="362"/>
      <c r="Y818" s="362"/>
      <c r="Z818" s="362"/>
    </row>
    <row r="819">
      <c r="A819" s="362"/>
      <c r="B819" s="362"/>
      <c r="C819" s="362"/>
      <c r="D819" s="362"/>
      <c r="E819" s="362"/>
      <c r="F819" s="362"/>
      <c r="G819" s="362"/>
      <c r="H819" s="362"/>
      <c r="I819" s="362"/>
      <c r="J819" s="362"/>
      <c r="K819" s="362"/>
      <c r="L819" s="362"/>
      <c r="M819" s="362"/>
      <c r="N819" s="362"/>
      <c r="O819" s="362"/>
      <c r="P819" s="362"/>
      <c r="Q819" s="362"/>
      <c r="R819" s="362"/>
      <c r="S819" s="362"/>
      <c r="T819" s="362"/>
      <c r="U819" s="362"/>
      <c r="V819" s="362"/>
      <c r="W819" s="362"/>
      <c r="X819" s="362"/>
      <c r="Y819" s="362"/>
      <c r="Z819" s="362"/>
    </row>
    <row r="820">
      <c r="A820" s="362"/>
      <c r="B820" s="362"/>
      <c r="C820" s="362"/>
      <c r="D820" s="362"/>
      <c r="E820" s="362"/>
      <c r="F820" s="362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  <c r="S820" s="362"/>
      <c r="T820" s="362"/>
      <c r="U820" s="362"/>
      <c r="V820" s="362"/>
      <c r="W820" s="362"/>
      <c r="X820" s="362"/>
      <c r="Y820" s="362"/>
      <c r="Z820" s="362"/>
    </row>
    <row r="821">
      <c r="A821" s="362"/>
      <c r="B821" s="362"/>
      <c r="C821" s="362"/>
      <c r="D821" s="362"/>
      <c r="E821" s="362"/>
      <c r="F821" s="362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  <c r="S821" s="362"/>
      <c r="T821" s="362"/>
      <c r="U821" s="362"/>
      <c r="V821" s="362"/>
      <c r="W821" s="362"/>
      <c r="X821" s="362"/>
      <c r="Y821" s="362"/>
      <c r="Z821" s="362"/>
    </row>
    <row r="822">
      <c r="A822" s="362"/>
      <c r="B822" s="362"/>
      <c r="C822" s="362"/>
      <c r="D822" s="362"/>
      <c r="E822" s="362"/>
      <c r="F822" s="362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  <c r="S822" s="362"/>
      <c r="T822" s="362"/>
      <c r="U822" s="362"/>
      <c r="V822" s="362"/>
      <c r="W822" s="362"/>
      <c r="X822" s="362"/>
      <c r="Y822" s="362"/>
      <c r="Z822" s="362"/>
    </row>
    <row r="823">
      <c r="A823" s="362"/>
      <c r="B823" s="362"/>
      <c r="C823" s="362"/>
      <c r="D823" s="362"/>
      <c r="E823" s="362"/>
      <c r="F823" s="362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  <c r="S823" s="362"/>
      <c r="T823" s="362"/>
      <c r="U823" s="362"/>
      <c r="V823" s="362"/>
      <c r="W823" s="362"/>
      <c r="X823" s="362"/>
      <c r="Y823" s="362"/>
      <c r="Z823" s="362"/>
    </row>
    <row r="824">
      <c r="A824" s="362"/>
      <c r="B824" s="362"/>
      <c r="C824" s="362"/>
      <c r="D824" s="362"/>
      <c r="E824" s="362"/>
      <c r="F824" s="362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  <c r="S824" s="362"/>
      <c r="T824" s="362"/>
      <c r="U824" s="362"/>
      <c r="V824" s="362"/>
      <c r="W824" s="362"/>
      <c r="X824" s="362"/>
      <c r="Y824" s="362"/>
      <c r="Z824" s="362"/>
    </row>
    <row r="825">
      <c r="A825" s="362"/>
      <c r="B825" s="362"/>
      <c r="C825" s="362"/>
      <c r="D825" s="362"/>
      <c r="E825" s="362"/>
      <c r="F825" s="362"/>
      <c r="G825" s="362"/>
      <c r="H825" s="362"/>
      <c r="I825" s="362"/>
      <c r="J825" s="362"/>
      <c r="K825" s="362"/>
      <c r="L825" s="362"/>
      <c r="M825" s="362"/>
      <c r="N825" s="362"/>
      <c r="O825" s="362"/>
      <c r="P825" s="362"/>
      <c r="Q825" s="362"/>
      <c r="R825" s="362"/>
      <c r="S825" s="362"/>
      <c r="T825" s="362"/>
      <c r="U825" s="362"/>
      <c r="V825" s="362"/>
      <c r="W825" s="362"/>
      <c r="X825" s="362"/>
      <c r="Y825" s="362"/>
      <c r="Z825" s="362"/>
    </row>
    <row r="826">
      <c r="A826" s="362"/>
      <c r="B826" s="362"/>
      <c r="C826" s="362"/>
      <c r="D826" s="362"/>
      <c r="E826" s="362"/>
      <c r="F826" s="362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  <c r="W826" s="362"/>
      <c r="X826" s="362"/>
      <c r="Y826" s="362"/>
      <c r="Z826" s="362"/>
    </row>
    <row r="827">
      <c r="A827" s="362"/>
      <c r="B827" s="362"/>
      <c r="C827" s="362"/>
      <c r="D827" s="362"/>
      <c r="E827" s="362"/>
      <c r="F827" s="362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  <c r="W827" s="362"/>
      <c r="X827" s="362"/>
      <c r="Y827" s="362"/>
      <c r="Z827" s="362"/>
    </row>
    <row r="828">
      <c r="A828" s="362"/>
      <c r="B828" s="362"/>
      <c r="C828" s="362"/>
      <c r="D828" s="362"/>
      <c r="E828" s="362"/>
      <c r="F828" s="362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  <c r="S828" s="362"/>
      <c r="T828" s="362"/>
      <c r="U828" s="362"/>
      <c r="V828" s="362"/>
      <c r="W828" s="362"/>
      <c r="X828" s="362"/>
      <c r="Y828" s="362"/>
      <c r="Z828" s="362"/>
    </row>
    <row r="829">
      <c r="A829" s="362"/>
      <c r="B829" s="362"/>
      <c r="C829" s="362"/>
      <c r="D829" s="362"/>
      <c r="E829" s="362"/>
      <c r="F829" s="362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  <c r="S829" s="362"/>
      <c r="T829" s="362"/>
      <c r="U829" s="362"/>
      <c r="V829" s="362"/>
      <c r="W829" s="362"/>
      <c r="X829" s="362"/>
      <c r="Y829" s="362"/>
      <c r="Z829" s="362"/>
    </row>
    <row r="830">
      <c r="A830" s="362"/>
      <c r="B830" s="362"/>
      <c r="C830" s="362"/>
      <c r="D830" s="362"/>
      <c r="E830" s="362"/>
      <c r="F830" s="362"/>
      <c r="G830" s="362"/>
      <c r="H830" s="362"/>
      <c r="I830" s="362"/>
      <c r="J830" s="362"/>
      <c r="K830" s="362"/>
      <c r="L830" s="362"/>
      <c r="M830" s="362"/>
      <c r="N830" s="362"/>
      <c r="O830" s="362"/>
      <c r="P830" s="362"/>
      <c r="Q830" s="362"/>
      <c r="R830" s="362"/>
      <c r="S830" s="362"/>
      <c r="T830" s="362"/>
      <c r="U830" s="362"/>
      <c r="V830" s="362"/>
      <c r="W830" s="362"/>
      <c r="X830" s="362"/>
      <c r="Y830" s="362"/>
      <c r="Z830" s="362"/>
    </row>
    <row r="831">
      <c r="A831" s="362"/>
      <c r="B831" s="362"/>
      <c r="C831" s="362"/>
      <c r="D831" s="362"/>
      <c r="E831" s="362"/>
      <c r="F831" s="362"/>
      <c r="G831" s="362"/>
      <c r="H831" s="362"/>
      <c r="I831" s="362"/>
      <c r="J831" s="362"/>
      <c r="K831" s="362"/>
      <c r="L831" s="362"/>
      <c r="M831" s="362"/>
      <c r="N831" s="362"/>
      <c r="O831" s="362"/>
      <c r="P831" s="362"/>
      <c r="Q831" s="362"/>
      <c r="R831" s="362"/>
      <c r="S831" s="362"/>
      <c r="T831" s="362"/>
      <c r="U831" s="362"/>
      <c r="V831" s="362"/>
      <c r="W831" s="362"/>
      <c r="X831" s="362"/>
      <c r="Y831" s="362"/>
      <c r="Z831" s="362"/>
    </row>
    <row r="832">
      <c r="A832" s="362"/>
      <c r="B832" s="362"/>
      <c r="C832" s="362"/>
      <c r="D832" s="362"/>
      <c r="E832" s="362"/>
      <c r="F832" s="362"/>
      <c r="G832" s="362"/>
      <c r="H832" s="362"/>
      <c r="I832" s="362"/>
      <c r="J832" s="362"/>
      <c r="K832" s="362"/>
      <c r="L832" s="362"/>
      <c r="M832" s="362"/>
      <c r="N832" s="362"/>
      <c r="O832" s="362"/>
      <c r="P832" s="362"/>
      <c r="Q832" s="362"/>
      <c r="R832" s="362"/>
      <c r="S832" s="362"/>
      <c r="T832" s="362"/>
      <c r="U832" s="362"/>
      <c r="V832" s="362"/>
      <c r="W832" s="362"/>
      <c r="X832" s="362"/>
      <c r="Y832" s="362"/>
      <c r="Z832" s="362"/>
    </row>
    <row r="833">
      <c r="A833" s="362"/>
      <c r="B833" s="362"/>
      <c r="C833" s="362"/>
      <c r="D833" s="362"/>
      <c r="E833" s="362"/>
      <c r="F833" s="362"/>
      <c r="G833" s="362"/>
      <c r="H833" s="362"/>
      <c r="I833" s="362"/>
      <c r="J833" s="362"/>
      <c r="K833" s="362"/>
      <c r="L833" s="362"/>
      <c r="M833" s="362"/>
      <c r="N833" s="362"/>
      <c r="O833" s="362"/>
      <c r="P833" s="362"/>
      <c r="Q833" s="362"/>
      <c r="R833" s="362"/>
      <c r="S833" s="362"/>
      <c r="T833" s="362"/>
      <c r="U833" s="362"/>
      <c r="V833" s="362"/>
      <c r="W833" s="362"/>
      <c r="X833" s="362"/>
      <c r="Y833" s="362"/>
      <c r="Z833" s="362"/>
    </row>
    <row r="834">
      <c r="A834" s="362"/>
      <c r="B834" s="362"/>
      <c r="C834" s="362"/>
      <c r="D834" s="362"/>
      <c r="E834" s="362"/>
      <c r="F834" s="362"/>
      <c r="G834" s="362"/>
      <c r="H834" s="362"/>
      <c r="I834" s="362"/>
      <c r="J834" s="362"/>
      <c r="K834" s="362"/>
      <c r="L834" s="362"/>
      <c r="M834" s="362"/>
      <c r="N834" s="362"/>
      <c r="O834" s="362"/>
      <c r="P834" s="362"/>
      <c r="Q834" s="362"/>
      <c r="R834" s="362"/>
      <c r="S834" s="362"/>
      <c r="T834" s="362"/>
      <c r="U834" s="362"/>
      <c r="V834" s="362"/>
      <c r="W834" s="362"/>
      <c r="X834" s="362"/>
      <c r="Y834" s="362"/>
      <c r="Z834" s="362"/>
    </row>
    <row r="835">
      <c r="A835" s="362"/>
      <c r="B835" s="362"/>
      <c r="C835" s="362"/>
      <c r="D835" s="362"/>
      <c r="E835" s="362"/>
      <c r="F835" s="362"/>
      <c r="G835" s="362"/>
      <c r="H835" s="362"/>
      <c r="I835" s="362"/>
      <c r="J835" s="362"/>
      <c r="K835" s="362"/>
      <c r="L835" s="362"/>
      <c r="M835" s="362"/>
      <c r="N835" s="362"/>
      <c r="O835" s="362"/>
      <c r="P835" s="362"/>
      <c r="Q835" s="362"/>
      <c r="R835" s="362"/>
      <c r="S835" s="362"/>
      <c r="T835" s="362"/>
      <c r="U835" s="362"/>
      <c r="V835" s="362"/>
      <c r="W835" s="362"/>
      <c r="X835" s="362"/>
      <c r="Y835" s="362"/>
      <c r="Z835" s="362"/>
    </row>
    <row r="836">
      <c r="A836" s="362"/>
      <c r="B836" s="362"/>
      <c r="C836" s="362"/>
      <c r="D836" s="362"/>
      <c r="E836" s="362"/>
      <c r="F836" s="362"/>
      <c r="G836" s="362"/>
      <c r="H836" s="362"/>
      <c r="I836" s="362"/>
      <c r="J836" s="362"/>
      <c r="K836" s="362"/>
      <c r="L836" s="362"/>
      <c r="M836" s="362"/>
      <c r="N836" s="362"/>
      <c r="O836" s="362"/>
      <c r="P836" s="362"/>
      <c r="Q836" s="362"/>
      <c r="R836" s="362"/>
      <c r="S836" s="362"/>
      <c r="T836" s="362"/>
      <c r="U836" s="362"/>
      <c r="V836" s="362"/>
      <c r="W836" s="362"/>
      <c r="X836" s="362"/>
      <c r="Y836" s="362"/>
      <c r="Z836" s="362"/>
    </row>
    <row r="837">
      <c r="A837" s="362"/>
      <c r="B837" s="362"/>
      <c r="C837" s="362"/>
      <c r="D837" s="362"/>
      <c r="E837" s="362"/>
      <c r="F837" s="362"/>
      <c r="G837" s="362"/>
      <c r="H837" s="362"/>
      <c r="I837" s="362"/>
      <c r="J837" s="362"/>
      <c r="K837" s="362"/>
      <c r="L837" s="362"/>
      <c r="M837" s="362"/>
      <c r="N837" s="362"/>
      <c r="O837" s="362"/>
      <c r="P837" s="362"/>
      <c r="Q837" s="362"/>
      <c r="R837" s="362"/>
      <c r="S837" s="362"/>
      <c r="T837" s="362"/>
      <c r="U837" s="362"/>
      <c r="V837" s="362"/>
      <c r="W837" s="362"/>
      <c r="X837" s="362"/>
      <c r="Y837" s="362"/>
      <c r="Z837" s="362"/>
    </row>
    <row r="838">
      <c r="A838" s="362"/>
      <c r="B838" s="362"/>
      <c r="C838" s="362"/>
      <c r="D838" s="362"/>
      <c r="E838" s="362"/>
      <c r="F838" s="362"/>
      <c r="G838" s="362"/>
      <c r="H838" s="362"/>
      <c r="I838" s="362"/>
      <c r="J838" s="362"/>
      <c r="K838" s="362"/>
      <c r="L838" s="362"/>
      <c r="M838" s="362"/>
      <c r="N838" s="362"/>
      <c r="O838" s="362"/>
      <c r="P838" s="362"/>
      <c r="Q838" s="362"/>
      <c r="R838" s="362"/>
      <c r="S838" s="362"/>
      <c r="T838" s="362"/>
      <c r="U838" s="362"/>
      <c r="V838" s="362"/>
      <c r="W838" s="362"/>
      <c r="X838" s="362"/>
      <c r="Y838" s="362"/>
      <c r="Z838" s="362"/>
    </row>
    <row r="839">
      <c r="A839" s="362"/>
      <c r="B839" s="362"/>
      <c r="C839" s="362"/>
      <c r="D839" s="362"/>
      <c r="E839" s="362"/>
      <c r="F839" s="362"/>
      <c r="G839" s="362"/>
      <c r="H839" s="362"/>
      <c r="I839" s="362"/>
      <c r="J839" s="362"/>
      <c r="K839" s="362"/>
      <c r="L839" s="362"/>
      <c r="M839" s="362"/>
      <c r="N839" s="362"/>
      <c r="O839" s="362"/>
      <c r="P839" s="362"/>
      <c r="Q839" s="362"/>
      <c r="R839" s="362"/>
      <c r="S839" s="362"/>
      <c r="T839" s="362"/>
      <c r="U839" s="362"/>
      <c r="V839" s="362"/>
      <c r="W839" s="362"/>
      <c r="X839" s="362"/>
      <c r="Y839" s="362"/>
      <c r="Z839" s="362"/>
    </row>
    <row r="840">
      <c r="A840" s="362"/>
      <c r="B840" s="362"/>
      <c r="C840" s="362"/>
      <c r="D840" s="362"/>
      <c r="E840" s="362"/>
      <c r="F840" s="362"/>
      <c r="G840" s="362"/>
      <c r="H840" s="362"/>
      <c r="I840" s="362"/>
      <c r="J840" s="362"/>
      <c r="K840" s="362"/>
      <c r="L840" s="362"/>
      <c r="M840" s="362"/>
      <c r="N840" s="362"/>
      <c r="O840" s="362"/>
      <c r="P840" s="362"/>
      <c r="Q840" s="362"/>
      <c r="R840" s="362"/>
      <c r="S840" s="362"/>
      <c r="T840" s="362"/>
      <c r="U840" s="362"/>
      <c r="V840" s="362"/>
      <c r="W840" s="362"/>
      <c r="X840" s="362"/>
      <c r="Y840" s="362"/>
      <c r="Z840" s="362"/>
    </row>
    <row r="841">
      <c r="A841" s="362"/>
      <c r="B841" s="362"/>
      <c r="C841" s="362"/>
      <c r="D841" s="362"/>
      <c r="E841" s="362"/>
      <c r="F841" s="362"/>
      <c r="G841" s="362"/>
      <c r="H841" s="362"/>
      <c r="I841" s="362"/>
      <c r="J841" s="362"/>
      <c r="K841" s="362"/>
      <c r="L841" s="362"/>
      <c r="M841" s="362"/>
      <c r="N841" s="362"/>
      <c r="O841" s="362"/>
      <c r="P841" s="362"/>
      <c r="Q841" s="362"/>
      <c r="R841" s="362"/>
      <c r="S841" s="362"/>
      <c r="T841" s="362"/>
      <c r="U841" s="362"/>
      <c r="V841" s="362"/>
      <c r="W841" s="362"/>
      <c r="X841" s="362"/>
      <c r="Y841" s="362"/>
      <c r="Z841" s="362"/>
    </row>
    <row r="842">
      <c r="A842" s="362"/>
      <c r="B842" s="362"/>
      <c r="C842" s="362"/>
      <c r="D842" s="362"/>
      <c r="E842" s="362"/>
      <c r="F842" s="362"/>
      <c r="G842" s="362"/>
      <c r="H842" s="362"/>
      <c r="I842" s="362"/>
      <c r="J842" s="362"/>
      <c r="K842" s="362"/>
      <c r="L842" s="362"/>
      <c r="M842" s="362"/>
      <c r="N842" s="362"/>
      <c r="O842" s="362"/>
      <c r="P842" s="362"/>
      <c r="Q842" s="362"/>
      <c r="R842" s="362"/>
      <c r="S842" s="362"/>
      <c r="T842" s="362"/>
      <c r="U842" s="362"/>
      <c r="V842" s="362"/>
      <c r="W842" s="362"/>
      <c r="X842" s="362"/>
      <c r="Y842" s="362"/>
      <c r="Z842" s="362"/>
    </row>
    <row r="843">
      <c r="A843" s="362"/>
      <c r="B843" s="362"/>
      <c r="C843" s="362"/>
      <c r="D843" s="362"/>
      <c r="E843" s="362"/>
      <c r="F843" s="362"/>
      <c r="G843" s="362"/>
      <c r="H843" s="362"/>
      <c r="I843" s="362"/>
      <c r="J843" s="362"/>
      <c r="K843" s="362"/>
      <c r="L843" s="362"/>
      <c r="M843" s="362"/>
      <c r="N843" s="362"/>
      <c r="O843" s="362"/>
      <c r="P843" s="362"/>
      <c r="Q843" s="362"/>
      <c r="R843" s="362"/>
      <c r="S843" s="362"/>
      <c r="T843" s="362"/>
      <c r="U843" s="362"/>
      <c r="V843" s="362"/>
      <c r="W843" s="362"/>
      <c r="X843" s="362"/>
      <c r="Y843" s="362"/>
      <c r="Z843" s="362"/>
    </row>
    <row r="844">
      <c r="A844" s="362"/>
      <c r="B844" s="362"/>
      <c r="C844" s="362"/>
      <c r="D844" s="362"/>
      <c r="E844" s="362"/>
      <c r="F844" s="362"/>
      <c r="G844" s="362"/>
      <c r="H844" s="362"/>
      <c r="I844" s="362"/>
      <c r="J844" s="362"/>
      <c r="K844" s="362"/>
      <c r="L844" s="362"/>
      <c r="M844" s="362"/>
      <c r="N844" s="362"/>
      <c r="O844" s="362"/>
      <c r="P844" s="362"/>
      <c r="Q844" s="362"/>
      <c r="R844" s="362"/>
      <c r="S844" s="362"/>
      <c r="T844" s="362"/>
      <c r="U844" s="362"/>
      <c r="V844" s="362"/>
      <c r="W844" s="362"/>
      <c r="X844" s="362"/>
      <c r="Y844" s="362"/>
      <c r="Z844" s="362"/>
    </row>
    <row r="845">
      <c r="A845" s="362"/>
      <c r="B845" s="362"/>
      <c r="C845" s="362"/>
      <c r="D845" s="362"/>
      <c r="E845" s="362"/>
      <c r="F845" s="362"/>
      <c r="G845" s="362"/>
      <c r="H845" s="362"/>
      <c r="I845" s="362"/>
      <c r="J845" s="362"/>
      <c r="K845" s="362"/>
      <c r="L845" s="362"/>
      <c r="M845" s="362"/>
      <c r="N845" s="362"/>
      <c r="O845" s="362"/>
      <c r="P845" s="362"/>
      <c r="Q845" s="362"/>
      <c r="R845" s="362"/>
      <c r="S845" s="362"/>
      <c r="T845" s="362"/>
      <c r="U845" s="362"/>
      <c r="V845" s="362"/>
      <c r="W845" s="362"/>
      <c r="X845" s="362"/>
      <c r="Y845" s="362"/>
      <c r="Z845" s="362"/>
    </row>
    <row r="846">
      <c r="A846" s="362"/>
      <c r="B846" s="362"/>
      <c r="C846" s="362"/>
      <c r="D846" s="362"/>
      <c r="E846" s="362"/>
      <c r="F846" s="362"/>
      <c r="G846" s="362"/>
      <c r="H846" s="362"/>
      <c r="I846" s="362"/>
      <c r="J846" s="362"/>
      <c r="K846" s="362"/>
      <c r="L846" s="362"/>
      <c r="M846" s="362"/>
      <c r="N846" s="362"/>
      <c r="O846" s="362"/>
      <c r="P846" s="362"/>
      <c r="Q846" s="362"/>
      <c r="R846" s="362"/>
      <c r="S846" s="362"/>
      <c r="T846" s="362"/>
      <c r="U846" s="362"/>
      <c r="V846" s="362"/>
      <c r="W846" s="362"/>
      <c r="X846" s="362"/>
      <c r="Y846" s="362"/>
      <c r="Z846" s="362"/>
    </row>
    <row r="847">
      <c r="A847" s="362"/>
      <c r="B847" s="362"/>
      <c r="C847" s="362"/>
      <c r="D847" s="362"/>
      <c r="E847" s="362"/>
      <c r="F847" s="362"/>
      <c r="G847" s="362"/>
      <c r="H847" s="362"/>
      <c r="I847" s="362"/>
      <c r="J847" s="362"/>
      <c r="K847" s="362"/>
      <c r="L847" s="362"/>
      <c r="M847" s="362"/>
      <c r="N847" s="362"/>
      <c r="O847" s="362"/>
      <c r="P847" s="362"/>
      <c r="Q847" s="362"/>
      <c r="R847" s="362"/>
      <c r="S847" s="362"/>
      <c r="T847" s="362"/>
      <c r="U847" s="362"/>
      <c r="V847" s="362"/>
      <c r="W847" s="362"/>
      <c r="X847" s="362"/>
      <c r="Y847" s="362"/>
      <c r="Z847" s="362"/>
    </row>
    <row r="848">
      <c r="A848" s="362"/>
      <c r="B848" s="362"/>
      <c r="C848" s="362"/>
      <c r="D848" s="362"/>
      <c r="E848" s="362"/>
      <c r="F848" s="362"/>
      <c r="G848" s="362"/>
      <c r="H848" s="362"/>
      <c r="I848" s="362"/>
      <c r="J848" s="362"/>
      <c r="K848" s="362"/>
      <c r="L848" s="362"/>
      <c r="M848" s="362"/>
      <c r="N848" s="362"/>
      <c r="O848" s="362"/>
      <c r="P848" s="362"/>
      <c r="Q848" s="362"/>
      <c r="R848" s="362"/>
      <c r="S848" s="362"/>
      <c r="T848" s="362"/>
      <c r="U848" s="362"/>
      <c r="V848" s="362"/>
      <c r="W848" s="362"/>
      <c r="X848" s="362"/>
      <c r="Y848" s="362"/>
      <c r="Z848" s="362"/>
    </row>
    <row r="849">
      <c r="A849" s="362"/>
      <c r="B849" s="362"/>
      <c r="C849" s="362"/>
      <c r="D849" s="362"/>
      <c r="E849" s="362"/>
      <c r="F849" s="362"/>
      <c r="G849" s="362"/>
      <c r="H849" s="362"/>
      <c r="I849" s="362"/>
      <c r="J849" s="362"/>
      <c r="K849" s="362"/>
      <c r="L849" s="362"/>
      <c r="M849" s="362"/>
      <c r="N849" s="362"/>
      <c r="O849" s="362"/>
      <c r="P849" s="362"/>
      <c r="Q849" s="362"/>
      <c r="R849" s="362"/>
      <c r="S849" s="362"/>
      <c r="T849" s="362"/>
      <c r="U849" s="362"/>
      <c r="V849" s="362"/>
      <c r="W849" s="362"/>
      <c r="X849" s="362"/>
      <c r="Y849" s="362"/>
      <c r="Z849" s="362"/>
    </row>
    <row r="850">
      <c r="A850" s="362"/>
      <c r="B850" s="362"/>
      <c r="C850" s="362"/>
      <c r="D850" s="362"/>
      <c r="E850" s="362"/>
      <c r="F850" s="362"/>
      <c r="G850" s="362"/>
      <c r="H850" s="362"/>
      <c r="I850" s="362"/>
      <c r="J850" s="362"/>
      <c r="K850" s="362"/>
      <c r="L850" s="362"/>
      <c r="M850" s="362"/>
      <c r="N850" s="362"/>
      <c r="O850" s="362"/>
      <c r="P850" s="362"/>
      <c r="Q850" s="362"/>
      <c r="R850" s="362"/>
      <c r="S850" s="362"/>
      <c r="T850" s="362"/>
      <c r="U850" s="362"/>
      <c r="V850" s="362"/>
      <c r="W850" s="362"/>
      <c r="X850" s="362"/>
      <c r="Y850" s="362"/>
      <c r="Z850" s="362"/>
    </row>
    <row r="851">
      <c r="A851" s="362"/>
      <c r="B851" s="362"/>
      <c r="C851" s="362"/>
      <c r="D851" s="362"/>
      <c r="E851" s="362"/>
      <c r="F851" s="362"/>
      <c r="G851" s="362"/>
      <c r="H851" s="362"/>
      <c r="I851" s="362"/>
      <c r="J851" s="362"/>
      <c r="K851" s="362"/>
      <c r="L851" s="362"/>
      <c r="M851" s="362"/>
      <c r="N851" s="362"/>
      <c r="O851" s="362"/>
      <c r="P851" s="362"/>
      <c r="Q851" s="362"/>
      <c r="R851" s="362"/>
      <c r="S851" s="362"/>
      <c r="T851" s="362"/>
      <c r="U851" s="362"/>
      <c r="V851" s="362"/>
      <c r="W851" s="362"/>
      <c r="X851" s="362"/>
      <c r="Y851" s="362"/>
      <c r="Z851" s="362"/>
    </row>
    <row r="852">
      <c r="A852" s="362"/>
      <c r="B852" s="362"/>
      <c r="C852" s="362"/>
      <c r="D852" s="362"/>
      <c r="E852" s="362"/>
      <c r="F852" s="362"/>
      <c r="G852" s="362"/>
      <c r="H852" s="362"/>
      <c r="I852" s="362"/>
      <c r="J852" s="362"/>
      <c r="K852" s="362"/>
      <c r="L852" s="362"/>
      <c r="M852" s="362"/>
      <c r="N852" s="362"/>
      <c r="O852" s="362"/>
      <c r="P852" s="362"/>
      <c r="Q852" s="362"/>
      <c r="R852" s="362"/>
      <c r="S852" s="362"/>
      <c r="T852" s="362"/>
      <c r="U852" s="362"/>
      <c r="V852" s="362"/>
      <c r="W852" s="362"/>
      <c r="X852" s="362"/>
      <c r="Y852" s="362"/>
      <c r="Z852" s="362"/>
    </row>
    <row r="853">
      <c r="A853" s="362"/>
      <c r="B853" s="362"/>
      <c r="C853" s="362"/>
      <c r="D853" s="362"/>
      <c r="E853" s="362"/>
      <c r="F853" s="362"/>
      <c r="G853" s="362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362"/>
      <c r="S853" s="362"/>
      <c r="T853" s="362"/>
      <c r="U853" s="362"/>
      <c r="V853" s="362"/>
      <c r="W853" s="362"/>
      <c r="X853" s="362"/>
      <c r="Y853" s="362"/>
      <c r="Z853" s="362"/>
    </row>
    <row r="854">
      <c r="A854" s="362"/>
      <c r="B854" s="362"/>
      <c r="C854" s="362"/>
      <c r="D854" s="362"/>
      <c r="E854" s="362"/>
      <c r="F854" s="362"/>
      <c r="G854" s="362"/>
      <c r="H854" s="362"/>
      <c r="I854" s="362"/>
      <c r="J854" s="362"/>
      <c r="K854" s="362"/>
      <c r="L854" s="362"/>
      <c r="M854" s="362"/>
      <c r="N854" s="362"/>
      <c r="O854" s="362"/>
      <c r="P854" s="362"/>
      <c r="Q854" s="362"/>
      <c r="R854" s="362"/>
      <c r="S854" s="362"/>
      <c r="T854" s="362"/>
      <c r="U854" s="362"/>
      <c r="V854" s="362"/>
      <c r="W854" s="362"/>
      <c r="X854" s="362"/>
      <c r="Y854" s="362"/>
      <c r="Z854" s="362"/>
    </row>
    <row r="855">
      <c r="A855" s="362"/>
      <c r="B855" s="362"/>
      <c r="C855" s="362"/>
      <c r="D855" s="362"/>
      <c r="E855" s="362"/>
      <c r="F855" s="362"/>
      <c r="G855" s="362"/>
      <c r="H855" s="362"/>
      <c r="I855" s="362"/>
      <c r="J855" s="362"/>
      <c r="K855" s="362"/>
      <c r="L855" s="362"/>
      <c r="M855" s="362"/>
      <c r="N855" s="362"/>
      <c r="O855" s="362"/>
      <c r="P855" s="362"/>
      <c r="Q855" s="362"/>
      <c r="R855" s="362"/>
      <c r="S855" s="362"/>
      <c r="T855" s="362"/>
      <c r="U855" s="362"/>
      <c r="V855" s="362"/>
      <c r="W855" s="362"/>
      <c r="X855" s="362"/>
      <c r="Y855" s="362"/>
      <c r="Z855" s="362"/>
    </row>
    <row r="856">
      <c r="A856" s="362"/>
      <c r="B856" s="362"/>
      <c r="C856" s="362"/>
      <c r="D856" s="362"/>
      <c r="E856" s="362"/>
      <c r="F856" s="362"/>
      <c r="G856" s="362"/>
      <c r="H856" s="362"/>
      <c r="I856" s="362"/>
      <c r="J856" s="362"/>
      <c r="K856" s="362"/>
      <c r="L856" s="362"/>
      <c r="M856" s="362"/>
      <c r="N856" s="362"/>
      <c r="O856" s="362"/>
      <c r="P856" s="362"/>
      <c r="Q856" s="362"/>
      <c r="R856" s="362"/>
      <c r="S856" s="362"/>
      <c r="T856" s="362"/>
      <c r="U856" s="362"/>
      <c r="V856" s="362"/>
      <c r="W856" s="362"/>
      <c r="X856" s="362"/>
      <c r="Y856" s="362"/>
      <c r="Z856" s="362"/>
    </row>
    <row r="857">
      <c r="A857" s="362"/>
      <c r="B857" s="362"/>
      <c r="C857" s="362"/>
      <c r="D857" s="362"/>
      <c r="E857" s="362"/>
      <c r="F857" s="362"/>
      <c r="G857" s="362"/>
      <c r="H857" s="362"/>
      <c r="I857" s="362"/>
      <c r="J857" s="362"/>
      <c r="K857" s="362"/>
      <c r="L857" s="362"/>
      <c r="M857" s="362"/>
      <c r="N857" s="362"/>
      <c r="O857" s="362"/>
      <c r="P857" s="362"/>
      <c r="Q857" s="362"/>
      <c r="R857" s="362"/>
      <c r="S857" s="362"/>
      <c r="T857" s="362"/>
      <c r="U857" s="362"/>
      <c r="V857" s="362"/>
      <c r="W857" s="362"/>
      <c r="X857" s="362"/>
      <c r="Y857" s="362"/>
      <c r="Z857" s="362"/>
    </row>
    <row r="858">
      <c r="A858" s="362"/>
      <c r="B858" s="362"/>
      <c r="C858" s="362"/>
      <c r="D858" s="362"/>
      <c r="E858" s="362"/>
      <c r="F858" s="362"/>
      <c r="G858" s="362"/>
      <c r="H858" s="362"/>
      <c r="I858" s="362"/>
      <c r="J858" s="362"/>
      <c r="K858" s="362"/>
      <c r="L858" s="362"/>
      <c r="M858" s="362"/>
      <c r="N858" s="362"/>
      <c r="O858" s="362"/>
      <c r="P858" s="362"/>
      <c r="Q858" s="362"/>
      <c r="R858" s="362"/>
      <c r="S858" s="362"/>
      <c r="T858" s="362"/>
      <c r="U858" s="362"/>
      <c r="V858" s="362"/>
      <c r="W858" s="362"/>
      <c r="X858" s="362"/>
      <c r="Y858" s="362"/>
      <c r="Z858" s="362"/>
    </row>
    <row r="859">
      <c r="A859" s="362"/>
      <c r="B859" s="362"/>
      <c r="C859" s="362"/>
      <c r="D859" s="362"/>
      <c r="E859" s="362"/>
      <c r="F859" s="362"/>
      <c r="G859" s="362"/>
      <c r="H859" s="362"/>
      <c r="I859" s="362"/>
      <c r="J859" s="362"/>
      <c r="K859" s="362"/>
      <c r="L859" s="362"/>
      <c r="M859" s="362"/>
      <c r="N859" s="362"/>
      <c r="O859" s="362"/>
      <c r="P859" s="362"/>
      <c r="Q859" s="362"/>
      <c r="R859" s="362"/>
      <c r="S859" s="362"/>
      <c r="T859" s="362"/>
      <c r="U859" s="362"/>
      <c r="V859" s="362"/>
      <c r="W859" s="362"/>
      <c r="X859" s="362"/>
      <c r="Y859" s="362"/>
      <c r="Z859" s="362"/>
    </row>
    <row r="860">
      <c r="A860" s="362"/>
      <c r="B860" s="362"/>
      <c r="C860" s="362"/>
      <c r="D860" s="362"/>
      <c r="E860" s="362"/>
      <c r="F860" s="362"/>
      <c r="G860" s="362"/>
      <c r="H860" s="362"/>
      <c r="I860" s="362"/>
      <c r="J860" s="362"/>
      <c r="K860" s="362"/>
      <c r="L860" s="362"/>
      <c r="M860" s="362"/>
      <c r="N860" s="362"/>
      <c r="O860" s="362"/>
      <c r="P860" s="362"/>
      <c r="Q860" s="362"/>
      <c r="R860" s="362"/>
      <c r="S860" s="362"/>
      <c r="T860" s="362"/>
      <c r="U860" s="362"/>
      <c r="V860" s="362"/>
      <c r="W860" s="362"/>
      <c r="X860" s="362"/>
      <c r="Y860" s="362"/>
      <c r="Z860" s="362"/>
    </row>
    <row r="861">
      <c r="A861" s="362"/>
      <c r="B861" s="362"/>
      <c r="C861" s="362"/>
      <c r="D861" s="362"/>
      <c r="E861" s="362"/>
      <c r="F861" s="362"/>
      <c r="G861" s="362"/>
      <c r="H861" s="362"/>
      <c r="I861" s="362"/>
      <c r="J861" s="362"/>
      <c r="K861" s="362"/>
      <c r="L861" s="362"/>
      <c r="M861" s="362"/>
      <c r="N861" s="362"/>
      <c r="O861" s="362"/>
      <c r="P861" s="362"/>
      <c r="Q861" s="362"/>
      <c r="R861" s="362"/>
      <c r="S861" s="362"/>
      <c r="T861" s="362"/>
      <c r="U861" s="362"/>
      <c r="V861" s="362"/>
      <c r="W861" s="362"/>
      <c r="X861" s="362"/>
      <c r="Y861" s="362"/>
      <c r="Z861" s="362"/>
    </row>
    <row r="862">
      <c r="A862" s="362"/>
      <c r="B862" s="362"/>
      <c r="C862" s="362"/>
      <c r="D862" s="362"/>
      <c r="E862" s="362"/>
      <c r="F862" s="362"/>
      <c r="G862" s="362"/>
      <c r="H862" s="362"/>
      <c r="I862" s="362"/>
      <c r="J862" s="362"/>
      <c r="K862" s="362"/>
      <c r="L862" s="362"/>
      <c r="M862" s="362"/>
      <c r="N862" s="362"/>
      <c r="O862" s="362"/>
      <c r="P862" s="362"/>
      <c r="Q862" s="362"/>
      <c r="R862" s="362"/>
      <c r="S862" s="362"/>
      <c r="T862" s="362"/>
      <c r="U862" s="362"/>
      <c r="V862" s="362"/>
      <c r="W862" s="362"/>
      <c r="X862" s="362"/>
      <c r="Y862" s="362"/>
      <c r="Z862" s="362"/>
    </row>
    <row r="863">
      <c r="A863" s="362"/>
      <c r="B863" s="362"/>
      <c r="C863" s="362"/>
      <c r="D863" s="362"/>
      <c r="E863" s="362"/>
      <c r="F863" s="362"/>
      <c r="G863" s="362"/>
      <c r="H863" s="362"/>
      <c r="I863" s="362"/>
      <c r="J863" s="362"/>
      <c r="K863" s="362"/>
      <c r="L863" s="362"/>
      <c r="M863" s="362"/>
      <c r="N863" s="362"/>
      <c r="O863" s="362"/>
      <c r="P863" s="362"/>
      <c r="Q863" s="362"/>
      <c r="R863" s="362"/>
      <c r="S863" s="362"/>
      <c r="T863" s="362"/>
      <c r="U863" s="362"/>
      <c r="V863" s="362"/>
      <c r="W863" s="362"/>
      <c r="X863" s="362"/>
      <c r="Y863" s="362"/>
      <c r="Z863" s="362"/>
    </row>
    <row r="864">
      <c r="A864" s="362"/>
      <c r="B864" s="362"/>
      <c r="C864" s="362"/>
      <c r="D864" s="362"/>
      <c r="E864" s="362"/>
      <c r="F864" s="362"/>
      <c r="G864" s="362"/>
      <c r="H864" s="362"/>
      <c r="I864" s="362"/>
      <c r="J864" s="362"/>
      <c r="K864" s="362"/>
      <c r="L864" s="362"/>
      <c r="M864" s="362"/>
      <c r="N864" s="362"/>
      <c r="O864" s="362"/>
      <c r="P864" s="362"/>
      <c r="Q864" s="362"/>
      <c r="R864" s="362"/>
      <c r="S864" s="362"/>
      <c r="T864" s="362"/>
      <c r="U864" s="362"/>
      <c r="V864" s="362"/>
      <c r="W864" s="362"/>
      <c r="X864" s="362"/>
      <c r="Y864" s="362"/>
      <c r="Z864" s="362"/>
    </row>
    <row r="865">
      <c r="A865" s="362"/>
      <c r="B865" s="362"/>
      <c r="C865" s="362"/>
      <c r="D865" s="362"/>
      <c r="E865" s="362"/>
      <c r="F865" s="362"/>
      <c r="G865" s="362"/>
      <c r="H865" s="362"/>
      <c r="I865" s="362"/>
      <c r="J865" s="362"/>
      <c r="K865" s="362"/>
      <c r="L865" s="362"/>
      <c r="M865" s="362"/>
      <c r="N865" s="362"/>
      <c r="O865" s="362"/>
      <c r="P865" s="362"/>
      <c r="Q865" s="362"/>
      <c r="R865" s="362"/>
      <c r="S865" s="362"/>
      <c r="T865" s="362"/>
      <c r="U865" s="362"/>
      <c r="V865" s="362"/>
      <c r="W865" s="362"/>
      <c r="X865" s="362"/>
      <c r="Y865" s="362"/>
      <c r="Z865" s="362"/>
    </row>
    <row r="866">
      <c r="A866" s="362"/>
      <c r="B866" s="362"/>
      <c r="C866" s="362"/>
      <c r="D866" s="362"/>
      <c r="E866" s="362"/>
      <c r="F866" s="362"/>
      <c r="G866" s="362"/>
      <c r="H866" s="362"/>
      <c r="I866" s="362"/>
      <c r="J866" s="362"/>
      <c r="K866" s="362"/>
      <c r="L866" s="362"/>
      <c r="M866" s="362"/>
      <c r="N866" s="362"/>
      <c r="O866" s="362"/>
      <c r="P866" s="362"/>
      <c r="Q866" s="362"/>
      <c r="R866" s="362"/>
      <c r="S866" s="362"/>
      <c r="T866" s="362"/>
      <c r="U866" s="362"/>
      <c r="V866" s="362"/>
      <c r="W866" s="362"/>
      <c r="X866" s="362"/>
      <c r="Y866" s="362"/>
      <c r="Z866" s="362"/>
    </row>
    <row r="867">
      <c r="A867" s="362"/>
      <c r="B867" s="362"/>
      <c r="C867" s="362"/>
      <c r="D867" s="362"/>
      <c r="E867" s="362"/>
      <c r="F867" s="362"/>
      <c r="G867" s="362"/>
      <c r="H867" s="362"/>
      <c r="I867" s="362"/>
      <c r="J867" s="362"/>
      <c r="K867" s="362"/>
      <c r="L867" s="362"/>
      <c r="M867" s="362"/>
      <c r="N867" s="362"/>
      <c r="O867" s="362"/>
      <c r="P867" s="362"/>
      <c r="Q867" s="362"/>
      <c r="R867" s="362"/>
      <c r="S867" s="362"/>
      <c r="T867" s="362"/>
      <c r="U867" s="362"/>
      <c r="V867" s="362"/>
      <c r="W867" s="362"/>
      <c r="X867" s="362"/>
      <c r="Y867" s="362"/>
      <c r="Z867" s="362"/>
    </row>
    <row r="868">
      <c r="A868" s="362"/>
      <c r="B868" s="362"/>
      <c r="C868" s="362"/>
      <c r="D868" s="362"/>
      <c r="E868" s="362"/>
      <c r="F868" s="362"/>
      <c r="G868" s="362"/>
      <c r="H868" s="362"/>
      <c r="I868" s="362"/>
      <c r="J868" s="362"/>
      <c r="K868" s="362"/>
      <c r="L868" s="362"/>
      <c r="M868" s="362"/>
      <c r="N868" s="362"/>
      <c r="O868" s="362"/>
      <c r="P868" s="362"/>
      <c r="Q868" s="362"/>
      <c r="R868" s="362"/>
      <c r="S868" s="362"/>
      <c r="T868" s="362"/>
      <c r="U868" s="362"/>
      <c r="V868" s="362"/>
      <c r="W868" s="362"/>
      <c r="X868" s="362"/>
      <c r="Y868" s="362"/>
      <c r="Z868" s="362"/>
    </row>
    <row r="869">
      <c r="A869" s="362"/>
      <c r="B869" s="362"/>
      <c r="C869" s="362"/>
      <c r="D869" s="362"/>
      <c r="E869" s="362"/>
      <c r="F869" s="362"/>
      <c r="G869" s="362"/>
      <c r="H869" s="362"/>
      <c r="I869" s="362"/>
      <c r="J869" s="362"/>
      <c r="K869" s="362"/>
      <c r="L869" s="362"/>
      <c r="M869" s="362"/>
      <c r="N869" s="362"/>
      <c r="O869" s="362"/>
      <c r="P869" s="362"/>
      <c r="Q869" s="362"/>
      <c r="R869" s="362"/>
      <c r="S869" s="362"/>
      <c r="T869" s="362"/>
      <c r="U869" s="362"/>
      <c r="V869" s="362"/>
      <c r="W869" s="362"/>
      <c r="X869" s="362"/>
      <c r="Y869" s="362"/>
      <c r="Z869" s="362"/>
    </row>
    <row r="870">
      <c r="A870" s="362"/>
      <c r="B870" s="362"/>
      <c r="C870" s="362"/>
      <c r="D870" s="362"/>
      <c r="E870" s="362"/>
      <c r="F870" s="362"/>
      <c r="G870" s="362"/>
      <c r="H870" s="362"/>
      <c r="I870" s="362"/>
      <c r="J870" s="362"/>
      <c r="K870" s="362"/>
      <c r="L870" s="362"/>
      <c r="M870" s="362"/>
      <c r="N870" s="362"/>
      <c r="O870" s="362"/>
      <c r="P870" s="362"/>
      <c r="Q870" s="362"/>
      <c r="R870" s="362"/>
      <c r="S870" s="362"/>
      <c r="T870" s="362"/>
      <c r="U870" s="362"/>
      <c r="V870" s="362"/>
      <c r="W870" s="362"/>
      <c r="X870" s="362"/>
      <c r="Y870" s="362"/>
      <c r="Z870" s="362"/>
    </row>
    <row r="871">
      <c r="A871" s="362"/>
      <c r="B871" s="362"/>
      <c r="C871" s="362"/>
      <c r="D871" s="362"/>
      <c r="E871" s="362"/>
      <c r="F871" s="362"/>
      <c r="G871" s="362"/>
      <c r="H871" s="362"/>
      <c r="I871" s="362"/>
      <c r="J871" s="362"/>
      <c r="K871" s="362"/>
      <c r="L871" s="362"/>
      <c r="M871" s="362"/>
      <c r="N871" s="362"/>
      <c r="O871" s="362"/>
      <c r="P871" s="362"/>
      <c r="Q871" s="362"/>
      <c r="R871" s="362"/>
      <c r="S871" s="362"/>
      <c r="T871" s="362"/>
      <c r="U871" s="362"/>
      <c r="V871" s="362"/>
      <c r="W871" s="362"/>
      <c r="X871" s="362"/>
      <c r="Y871" s="362"/>
      <c r="Z871" s="362"/>
    </row>
    <row r="872">
      <c r="A872" s="362"/>
      <c r="B872" s="362"/>
      <c r="C872" s="362"/>
      <c r="D872" s="362"/>
      <c r="E872" s="362"/>
      <c r="F872" s="362"/>
      <c r="G872" s="362"/>
      <c r="H872" s="362"/>
      <c r="I872" s="362"/>
      <c r="J872" s="362"/>
      <c r="K872" s="362"/>
      <c r="L872" s="362"/>
      <c r="M872" s="362"/>
      <c r="N872" s="362"/>
      <c r="O872" s="362"/>
      <c r="P872" s="362"/>
      <c r="Q872" s="362"/>
      <c r="R872" s="362"/>
      <c r="S872" s="362"/>
      <c r="T872" s="362"/>
      <c r="U872" s="362"/>
      <c r="V872" s="362"/>
      <c r="W872" s="362"/>
      <c r="X872" s="362"/>
      <c r="Y872" s="362"/>
      <c r="Z872" s="362"/>
    </row>
    <row r="873">
      <c r="A873" s="362"/>
      <c r="B873" s="362"/>
      <c r="C873" s="362"/>
      <c r="D873" s="362"/>
      <c r="E873" s="362"/>
      <c r="F873" s="362"/>
      <c r="G873" s="362"/>
      <c r="H873" s="362"/>
      <c r="I873" s="362"/>
      <c r="J873" s="362"/>
      <c r="K873" s="362"/>
      <c r="L873" s="362"/>
      <c r="M873" s="362"/>
      <c r="N873" s="362"/>
      <c r="O873" s="362"/>
      <c r="P873" s="362"/>
      <c r="Q873" s="362"/>
      <c r="R873" s="362"/>
      <c r="S873" s="362"/>
      <c r="T873" s="362"/>
      <c r="U873" s="362"/>
      <c r="V873" s="362"/>
      <c r="W873" s="362"/>
      <c r="X873" s="362"/>
      <c r="Y873" s="362"/>
      <c r="Z873" s="362"/>
    </row>
    <row r="874">
      <c r="A874" s="362"/>
      <c r="B874" s="362"/>
      <c r="C874" s="362"/>
      <c r="D874" s="362"/>
      <c r="E874" s="362"/>
      <c r="F874" s="362"/>
      <c r="G874" s="362"/>
      <c r="H874" s="362"/>
      <c r="I874" s="362"/>
      <c r="J874" s="362"/>
      <c r="K874" s="362"/>
      <c r="L874" s="362"/>
      <c r="M874" s="362"/>
      <c r="N874" s="362"/>
      <c r="O874" s="362"/>
      <c r="P874" s="362"/>
      <c r="Q874" s="362"/>
      <c r="R874" s="362"/>
      <c r="S874" s="362"/>
      <c r="T874" s="362"/>
      <c r="U874" s="362"/>
      <c r="V874" s="362"/>
      <c r="W874" s="362"/>
      <c r="X874" s="362"/>
      <c r="Y874" s="362"/>
      <c r="Z874" s="362"/>
    </row>
    <row r="875">
      <c r="A875" s="362"/>
      <c r="B875" s="362"/>
      <c r="C875" s="362"/>
      <c r="D875" s="362"/>
      <c r="E875" s="362"/>
      <c r="F875" s="362"/>
      <c r="G875" s="362"/>
      <c r="H875" s="362"/>
      <c r="I875" s="362"/>
      <c r="J875" s="362"/>
      <c r="K875" s="362"/>
      <c r="L875" s="362"/>
      <c r="M875" s="362"/>
      <c r="N875" s="362"/>
      <c r="O875" s="362"/>
      <c r="P875" s="362"/>
      <c r="Q875" s="362"/>
      <c r="R875" s="362"/>
      <c r="S875" s="362"/>
      <c r="T875" s="362"/>
      <c r="U875" s="362"/>
      <c r="V875" s="362"/>
      <c r="W875" s="362"/>
      <c r="X875" s="362"/>
      <c r="Y875" s="362"/>
      <c r="Z875" s="362"/>
    </row>
    <row r="876">
      <c r="A876" s="362"/>
      <c r="B876" s="362"/>
      <c r="C876" s="362"/>
      <c r="D876" s="362"/>
      <c r="E876" s="362"/>
      <c r="F876" s="362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  <c r="S876" s="362"/>
      <c r="T876" s="362"/>
      <c r="U876" s="362"/>
      <c r="V876" s="362"/>
      <c r="W876" s="362"/>
      <c r="X876" s="362"/>
      <c r="Y876" s="362"/>
      <c r="Z876" s="362"/>
    </row>
    <row r="877">
      <c r="A877" s="362"/>
      <c r="B877" s="362"/>
      <c r="C877" s="362"/>
      <c r="D877" s="362"/>
      <c r="E877" s="362"/>
      <c r="F877" s="362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  <c r="S877" s="362"/>
      <c r="T877" s="362"/>
      <c r="U877" s="362"/>
      <c r="V877" s="362"/>
      <c r="W877" s="362"/>
      <c r="X877" s="362"/>
      <c r="Y877" s="362"/>
      <c r="Z877" s="362"/>
    </row>
    <row r="878">
      <c r="A878" s="362"/>
      <c r="B878" s="362"/>
      <c r="C878" s="362"/>
      <c r="D878" s="362"/>
      <c r="E878" s="362"/>
      <c r="F878" s="362"/>
      <c r="G878" s="362"/>
      <c r="H878" s="362"/>
      <c r="I878" s="362"/>
      <c r="J878" s="362"/>
      <c r="K878" s="362"/>
      <c r="L878" s="362"/>
      <c r="M878" s="362"/>
      <c r="N878" s="362"/>
      <c r="O878" s="362"/>
      <c r="P878" s="362"/>
      <c r="Q878" s="362"/>
      <c r="R878" s="362"/>
      <c r="S878" s="362"/>
      <c r="T878" s="362"/>
      <c r="U878" s="362"/>
      <c r="V878" s="362"/>
      <c r="W878" s="362"/>
      <c r="X878" s="362"/>
      <c r="Y878" s="362"/>
      <c r="Z878" s="362"/>
    </row>
    <row r="879">
      <c r="A879" s="362"/>
      <c r="B879" s="362"/>
      <c r="C879" s="362"/>
      <c r="D879" s="362"/>
      <c r="E879" s="362"/>
      <c r="F879" s="362"/>
      <c r="G879" s="362"/>
      <c r="H879" s="362"/>
      <c r="I879" s="362"/>
      <c r="J879" s="362"/>
      <c r="K879" s="362"/>
      <c r="L879" s="362"/>
      <c r="M879" s="362"/>
      <c r="N879" s="362"/>
      <c r="O879" s="362"/>
      <c r="P879" s="362"/>
      <c r="Q879" s="362"/>
      <c r="R879" s="362"/>
      <c r="S879" s="362"/>
      <c r="T879" s="362"/>
      <c r="U879" s="362"/>
      <c r="V879" s="362"/>
      <c r="W879" s="362"/>
      <c r="X879" s="362"/>
      <c r="Y879" s="362"/>
      <c r="Z879" s="362"/>
    </row>
    <row r="880">
      <c r="A880" s="362"/>
      <c r="B880" s="362"/>
      <c r="C880" s="362"/>
      <c r="D880" s="362"/>
      <c r="E880" s="362"/>
      <c r="F880" s="362"/>
      <c r="G880" s="362"/>
      <c r="H880" s="362"/>
      <c r="I880" s="362"/>
      <c r="J880" s="362"/>
      <c r="K880" s="362"/>
      <c r="L880" s="362"/>
      <c r="M880" s="362"/>
      <c r="N880" s="362"/>
      <c r="O880" s="362"/>
      <c r="P880" s="362"/>
      <c r="Q880" s="362"/>
      <c r="R880" s="362"/>
      <c r="S880" s="362"/>
      <c r="T880" s="362"/>
      <c r="U880" s="362"/>
      <c r="V880" s="362"/>
      <c r="W880" s="362"/>
      <c r="X880" s="362"/>
      <c r="Y880" s="362"/>
      <c r="Z880" s="362"/>
    </row>
    <row r="881">
      <c r="A881" s="362"/>
      <c r="B881" s="362"/>
      <c r="C881" s="362"/>
      <c r="D881" s="362"/>
      <c r="E881" s="362"/>
      <c r="F881" s="362"/>
      <c r="G881" s="362"/>
      <c r="H881" s="362"/>
      <c r="I881" s="362"/>
      <c r="J881" s="362"/>
      <c r="K881" s="362"/>
      <c r="L881" s="362"/>
      <c r="M881" s="362"/>
      <c r="N881" s="362"/>
      <c r="O881" s="362"/>
      <c r="P881" s="362"/>
      <c r="Q881" s="362"/>
      <c r="R881" s="362"/>
      <c r="S881" s="362"/>
      <c r="T881" s="362"/>
      <c r="U881" s="362"/>
      <c r="V881" s="362"/>
      <c r="W881" s="362"/>
      <c r="X881" s="362"/>
      <c r="Y881" s="362"/>
      <c r="Z881" s="362"/>
    </row>
    <row r="882">
      <c r="A882" s="362"/>
      <c r="B882" s="362"/>
      <c r="C882" s="362"/>
      <c r="D882" s="362"/>
      <c r="E882" s="362"/>
      <c r="F882" s="362"/>
      <c r="G882" s="362"/>
      <c r="H882" s="362"/>
      <c r="I882" s="362"/>
      <c r="J882" s="362"/>
      <c r="K882" s="362"/>
      <c r="L882" s="362"/>
      <c r="M882" s="362"/>
      <c r="N882" s="362"/>
      <c r="O882" s="362"/>
      <c r="P882" s="362"/>
      <c r="Q882" s="362"/>
      <c r="R882" s="362"/>
      <c r="S882" s="362"/>
      <c r="T882" s="362"/>
      <c r="U882" s="362"/>
      <c r="V882" s="362"/>
      <c r="W882" s="362"/>
      <c r="X882" s="362"/>
      <c r="Y882" s="362"/>
      <c r="Z882" s="362"/>
    </row>
    <row r="883">
      <c r="A883" s="362"/>
      <c r="B883" s="362"/>
      <c r="C883" s="362"/>
      <c r="D883" s="362"/>
      <c r="E883" s="362"/>
      <c r="F883" s="362"/>
      <c r="G883" s="362"/>
      <c r="H883" s="362"/>
      <c r="I883" s="362"/>
      <c r="J883" s="362"/>
      <c r="K883" s="362"/>
      <c r="L883" s="362"/>
      <c r="M883" s="362"/>
      <c r="N883" s="362"/>
      <c r="O883" s="362"/>
      <c r="P883" s="362"/>
      <c r="Q883" s="362"/>
      <c r="R883" s="362"/>
      <c r="S883" s="362"/>
      <c r="T883" s="362"/>
      <c r="U883" s="362"/>
      <c r="V883" s="362"/>
      <c r="W883" s="362"/>
      <c r="X883" s="362"/>
      <c r="Y883" s="362"/>
      <c r="Z883" s="362"/>
    </row>
    <row r="884">
      <c r="A884" s="362"/>
      <c r="B884" s="362"/>
      <c r="C884" s="362"/>
      <c r="D884" s="362"/>
      <c r="E884" s="362"/>
      <c r="F884" s="362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  <c r="W884" s="362"/>
      <c r="X884" s="362"/>
      <c r="Y884" s="362"/>
      <c r="Z884" s="362"/>
    </row>
    <row r="885">
      <c r="A885" s="362"/>
      <c r="B885" s="362"/>
      <c r="C885" s="362"/>
      <c r="D885" s="362"/>
      <c r="E885" s="362"/>
      <c r="F885" s="362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  <c r="W885" s="362"/>
      <c r="X885" s="362"/>
      <c r="Y885" s="362"/>
      <c r="Z885" s="362"/>
    </row>
    <row r="886">
      <c r="A886" s="362"/>
      <c r="B886" s="362"/>
      <c r="C886" s="362"/>
      <c r="D886" s="362"/>
      <c r="E886" s="362"/>
      <c r="F886" s="362"/>
      <c r="G886" s="362"/>
      <c r="H886" s="362"/>
      <c r="I886" s="362"/>
      <c r="J886" s="362"/>
      <c r="K886" s="362"/>
      <c r="L886" s="362"/>
      <c r="M886" s="362"/>
      <c r="N886" s="362"/>
      <c r="O886" s="362"/>
      <c r="P886" s="362"/>
      <c r="Q886" s="362"/>
      <c r="R886" s="362"/>
      <c r="S886" s="362"/>
      <c r="T886" s="362"/>
      <c r="U886" s="362"/>
      <c r="V886" s="362"/>
      <c r="W886" s="362"/>
      <c r="X886" s="362"/>
      <c r="Y886" s="362"/>
      <c r="Z886" s="362"/>
    </row>
    <row r="887">
      <c r="A887" s="362"/>
      <c r="B887" s="362"/>
      <c r="C887" s="362"/>
      <c r="D887" s="362"/>
      <c r="E887" s="362"/>
      <c r="F887" s="362"/>
      <c r="G887" s="362"/>
      <c r="H887" s="362"/>
      <c r="I887" s="362"/>
      <c r="J887" s="362"/>
      <c r="K887" s="362"/>
      <c r="L887" s="362"/>
      <c r="M887" s="362"/>
      <c r="N887" s="362"/>
      <c r="O887" s="362"/>
      <c r="P887" s="362"/>
      <c r="Q887" s="362"/>
      <c r="R887" s="362"/>
      <c r="S887" s="362"/>
      <c r="T887" s="362"/>
      <c r="U887" s="362"/>
      <c r="V887" s="362"/>
      <c r="W887" s="362"/>
      <c r="X887" s="362"/>
      <c r="Y887" s="362"/>
      <c r="Z887" s="362"/>
    </row>
    <row r="888">
      <c r="A888" s="362"/>
      <c r="B888" s="362"/>
      <c r="C888" s="362"/>
      <c r="D888" s="362"/>
      <c r="E888" s="362"/>
      <c r="F888" s="362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  <c r="S888" s="362"/>
      <c r="T888" s="362"/>
      <c r="U888" s="362"/>
      <c r="V888" s="362"/>
      <c r="W888" s="362"/>
      <c r="X888" s="362"/>
      <c r="Y888" s="362"/>
      <c r="Z888" s="362"/>
    </row>
    <row r="889">
      <c r="A889" s="362"/>
      <c r="B889" s="362"/>
      <c r="C889" s="362"/>
      <c r="D889" s="362"/>
      <c r="E889" s="362"/>
      <c r="F889" s="362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  <c r="S889" s="362"/>
      <c r="T889" s="362"/>
      <c r="U889" s="362"/>
      <c r="V889" s="362"/>
      <c r="W889" s="362"/>
      <c r="X889" s="362"/>
      <c r="Y889" s="362"/>
      <c r="Z889" s="362"/>
    </row>
    <row r="890">
      <c r="A890" s="362"/>
      <c r="B890" s="362"/>
      <c r="C890" s="362"/>
      <c r="D890" s="362"/>
      <c r="E890" s="362"/>
      <c r="F890" s="362"/>
      <c r="G890" s="362"/>
      <c r="H890" s="362"/>
      <c r="I890" s="362"/>
      <c r="J890" s="362"/>
      <c r="K890" s="362"/>
      <c r="L890" s="362"/>
      <c r="M890" s="362"/>
      <c r="N890" s="362"/>
      <c r="O890" s="362"/>
      <c r="P890" s="362"/>
      <c r="Q890" s="362"/>
      <c r="R890" s="362"/>
      <c r="S890" s="362"/>
      <c r="T890" s="362"/>
      <c r="U890" s="362"/>
      <c r="V890" s="362"/>
      <c r="W890" s="362"/>
      <c r="X890" s="362"/>
      <c r="Y890" s="362"/>
      <c r="Z890" s="362"/>
    </row>
    <row r="891">
      <c r="A891" s="362"/>
      <c r="B891" s="362"/>
      <c r="C891" s="362"/>
      <c r="D891" s="362"/>
      <c r="E891" s="362"/>
      <c r="F891" s="362"/>
      <c r="G891" s="362"/>
      <c r="H891" s="362"/>
      <c r="I891" s="362"/>
      <c r="J891" s="362"/>
      <c r="K891" s="362"/>
      <c r="L891" s="362"/>
      <c r="M891" s="362"/>
      <c r="N891" s="362"/>
      <c r="O891" s="362"/>
      <c r="P891" s="362"/>
      <c r="Q891" s="362"/>
      <c r="R891" s="362"/>
      <c r="S891" s="362"/>
      <c r="T891" s="362"/>
      <c r="U891" s="362"/>
      <c r="V891" s="362"/>
      <c r="W891" s="362"/>
      <c r="X891" s="362"/>
      <c r="Y891" s="362"/>
      <c r="Z891" s="362"/>
    </row>
    <row r="892">
      <c r="A892" s="362"/>
      <c r="B892" s="362"/>
      <c r="C892" s="362"/>
      <c r="D892" s="362"/>
      <c r="E892" s="362"/>
      <c r="F892" s="362"/>
      <c r="G892" s="362"/>
      <c r="H892" s="362"/>
      <c r="I892" s="362"/>
      <c r="J892" s="362"/>
      <c r="K892" s="362"/>
      <c r="L892" s="362"/>
      <c r="M892" s="362"/>
      <c r="N892" s="362"/>
      <c r="O892" s="362"/>
      <c r="P892" s="362"/>
      <c r="Q892" s="362"/>
      <c r="R892" s="362"/>
      <c r="S892" s="362"/>
      <c r="T892" s="362"/>
      <c r="U892" s="362"/>
      <c r="V892" s="362"/>
      <c r="W892" s="362"/>
      <c r="X892" s="362"/>
      <c r="Y892" s="362"/>
      <c r="Z892" s="362"/>
    </row>
    <row r="893">
      <c r="A893" s="362"/>
      <c r="B893" s="362"/>
      <c r="C893" s="362"/>
      <c r="D893" s="362"/>
      <c r="E893" s="362"/>
      <c r="F893" s="362"/>
      <c r="G893" s="362"/>
      <c r="H893" s="362"/>
      <c r="I893" s="362"/>
      <c r="J893" s="362"/>
      <c r="K893" s="362"/>
      <c r="L893" s="362"/>
      <c r="M893" s="362"/>
      <c r="N893" s="362"/>
      <c r="O893" s="362"/>
      <c r="P893" s="362"/>
      <c r="Q893" s="362"/>
      <c r="R893" s="362"/>
      <c r="S893" s="362"/>
      <c r="T893" s="362"/>
      <c r="U893" s="362"/>
      <c r="V893" s="362"/>
      <c r="W893" s="362"/>
      <c r="X893" s="362"/>
      <c r="Y893" s="362"/>
      <c r="Z893" s="362"/>
    </row>
    <row r="894">
      <c r="A894" s="362"/>
      <c r="B894" s="362"/>
      <c r="C894" s="362"/>
      <c r="D894" s="362"/>
      <c r="E894" s="362"/>
      <c r="F894" s="362"/>
      <c r="G894" s="362"/>
      <c r="H894" s="362"/>
      <c r="I894" s="362"/>
      <c r="J894" s="362"/>
      <c r="K894" s="362"/>
      <c r="L894" s="362"/>
      <c r="M894" s="362"/>
      <c r="N894" s="362"/>
      <c r="O894" s="362"/>
      <c r="P894" s="362"/>
      <c r="Q894" s="362"/>
      <c r="R894" s="362"/>
      <c r="S894" s="362"/>
      <c r="T894" s="362"/>
      <c r="U894" s="362"/>
      <c r="V894" s="362"/>
      <c r="W894" s="362"/>
      <c r="X894" s="362"/>
      <c r="Y894" s="362"/>
      <c r="Z894" s="362"/>
    </row>
    <row r="895">
      <c r="A895" s="362"/>
      <c r="B895" s="362"/>
      <c r="C895" s="362"/>
      <c r="D895" s="362"/>
      <c r="E895" s="362"/>
      <c r="F895" s="362"/>
      <c r="G895" s="362"/>
      <c r="H895" s="362"/>
      <c r="I895" s="362"/>
      <c r="J895" s="362"/>
      <c r="K895" s="362"/>
      <c r="L895" s="362"/>
      <c r="M895" s="362"/>
      <c r="N895" s="362"/>
      <c r="O895" s="362"/>
      <c r="P895" s="362"/>
      <c r="Q895" s="362"/>
      <c r="R895" s="362"/>
      <c r="S895" s="362"/>
      <c r="T895" s="362"/>
      <c r="U895" s="362"/>
      <c r="V895" s="362"/>
      <c r="W895" s="362"/>
      <c r="X895" s="362"/>
      <c r="Y895" s="362"/>
      <c r="Z895" s="362"/>
    </row>
    <row r="896">
      <c r="A896" s="362"/>
      <c r="B896" s="362"/>
      <c r="C896" s="362"/>
      <c r="D896" s="362"/>
      <c r="E896" s="362"/>
      <c r="F896" s="362"/>
      <c r="G896" s="362"/>
      <c r="H896" s="362"/>
      <c r="I896" s="362"/>
      <c r="J896" s="362"/>
      <c r="K896" s="362"/>
      <c r="L896" s="362"/>
      <c r="M896" s="362"/>
      <c r="N896" s="362"/>
      <c r="O896" s="362"/>
      <c r="P896" s="362"/>
      <c r="Q896" s="362"/>
      <c r="R896" s="362"/>
      <c r="S896" s="362"/>
      <c r="T896" s="362"/>
      <c r="U896" s="362"/>
      <c r="V896" s="362"/>
      <c r="W896" s="362"/>
      <c r="X896" s="362"/>
      <c r="Y896" s="362"/>
      <c r="Z896" s="362"/>
    </row>
    <row r="897">
      <c r="A897" s="362"/>
      <c r="B897" s="362"/>
      <c r="C897" s="362"/>
      <c r="D897" s="362"/>
      <c r="E897" s="362"/>
      <c r="F897" s="362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  <c r="U897" s="362"/>
      <c r="V897" s="362"/>
      <c r="W897" s="362"/>
      <c r="X897" s="362"/>
      <c r="Y897" s="362"/>
      <c r="Z897" s="362"/>
    </row>
    <row r="898">
      <c r="A898" s="362"/>
      <c r="B898" s="362"/>
      <c r="C898" s="362"/>
      <c r="D898" s="362"/>
      <c r="E898" s="362"/>
      <c r="F898" s="362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  <c r="S898" s="362"/>
      <c r="T898" s="362"/>
      <c r="U898" s="362"/>
      <c r="V898" s="362"/>
      <c r="W898" s="362"/>
      <c r="X898" s="362"/>
      <c r="Y898" s="362"/>
      <c r="Z898" s="362"/>
    </row>
    <row r="899">
      <c r="A899" s="362"/>
      <c r="B899" s="362"/>
      <c r="C899" s="362"/>
      <c r="D899" s="362"/>
      <c r="E899" s="362"/>
      <c r="F899" s="362"/>
      <c r="G899" s="362"/>
      <c r="H899" s="362"/>
      <c r="I899" s="362"/>
      <c r="J899" s="362"/>
      <c r="K899" s="362"/>
      <c r="L899" s="362"/>
      <c r="M899" s="362"/>
      <c r="N899" s="362"/>
      <c r="O899" s="362"/>
      <c r="P899" s="362"/>
      <c r="Q899" s="362"/>
      <c r="R899" s="362"/>
      <c r="S899" s="362"/>
      <c r="T899" s="362"/>
      <c r="U899" s="362"/>
      <c r="V899" s="362"/>
      <c r="W899" s="362"/>
      <c r="X899" s="362"/>
      <c r="Y899" s="362"/>
      <c r="Z899" s="362"/>
    </row>
    <row r="900">
      <c r="A900" s="362"/>
      <c r="B900" s="362"/>
      <c r="C900" s="362"/>
      <c r="D900" s="362"/>
      <c r="E900" s="362"/>
      <c r="F900" s="362"/>
      <c r="G900" s="362"/>
      <c r="H900" s="362"/>
      <c r="I900" s="362"/>
      <c r="J900" s="362"/>
      <c r="K900" s="362"/>
      <c r="L900" s="362"/>
      <c r="M900" s="362"/>
      <c r="N900" s="362"/>
      <c r="O900" s="362"/>
      <c r="P900" s="362"/>
      <c r="Q900" s="362"/>
      <c r="R900" s="362"/>
      <c r="S900" s="362"/>
      <c r="T900" s="362"/>
      <c r="U900" s="362"/>
      <c r="V900" s="362"/>
      <c r="W900" s="362"/>
      <c r="X900" s="362"/>
      <c r="Y900" s="362"/>
      <c r="Z900" s="362"/>
    </row>
    <row r="901">
      <c r="A901" s="362"/>
      <c r="B901" s="362"/>
      <c r="C901" s="362"/>
      <c r="D901" s="362"/>
      <c r="E901" s="362"/>
      <c r="F901" s="362"/>
      <c r="G901" s="362"/>
      <c r="H901" s="362"/>
      <c r="I901" s="362"/>
      <c r="J901" s="362"/>
      <c r="K901" s="362"/>
      <c r="L901" s="362"/>
      <c r="M901" s="362"/>
      <c r="N901" s="362"/>
      <c r="O901" s="362"/>
      <c r="P901" s="362"/>
      <c r="Q901" s="362"/>
      <c r="R901" s="362"/>
      <c r="S901" s="362"/>
      <c r="T901" s="362"/>
      <c r="U901" s="362"/>
      <c r="V901" s="362"/>
      <c r="W901" s="362"/>
      <c r="X901" s="362"/>
      <c r="Y901" s="362"/>
      <c r="Z901" s="362"/>
    </row>
    <row r="902">
      <c r="A902" s="362"/>
      <c r="B902" s="362"/>
      <c r="C902" s="362"/>
      <c r="D902" s="362"/>
      <c r="E902" s="362"/>
      <c r="F902" s="362"/>
      <c r="G902" s="362"/>
      <c r="H902" s="362"/>
      <c r="I902" s="362"/>
      <c r="J902" s="362"/>
      <c r="K902" s="362"/>
      <c r="L902" s="362"/>
      <c r="M902" s="362"/>
      <c r="N902" s="362"/>
      <c r="O902" s="362"/>
      <c r="P902" s="362"/>
      <c r="Q902" s="362"/>
      <c r="R902" s="362"/>
      <c r="S902" s="362"/>
      <c r="T902" s="362"/>
      <c r="U902" s="362"/>
      <c r="V902" s="362"/>
      <c r="W902" s="362"/>
      <c r="X902" s="362"/>
      <c r="Y902" s="362"/>
      <c r="Z902" s="362"/>
    </row>
    <row r="903">
      <c r="A903" s="362"/>
      <c r="B903" s="362"/>
      <c r="C903" s="362"/>
      <c r="D903" s="362"/>
      <c r="E903" s="362"/>
      <c r="F903" s="362"/>
      <c r="G903" s="362"/>
      <c r="H903" s="362"/>
      <c r="I903" s="362"/>
      <c r="J903" s="362"/>
      <c r="K903" s="362"/>
      <c r="L903" s="362"/>
      <c r="M903" s="362"/>
      <c r="N903" s="362"/>
      <c r="O903" s="362"/>
      <c r="P903" s="362"/>
      <c r="Q903" s="362"/>
      <c r="R903" s="362"/>
      <c r="S903" s="362"/>
      <c r="T903" s="362"/>
      <c r="U903" s="362"/>
      <c r="V903" s="362"/>
      <c r="W903" s="362"/>
      <c r="X903" s="362"/>
      <c r="Y903" s="362"/>
      <c r="Z903" s="362"/>
    </row>
    <row r="904">
      <c r="A904" s="362"/>
      <c r="B904" s="362"/>
      <c r="C904" s="362"/>
      <c r="D904" s="362"/>
      <c r="E904" s="362"/>
      <c r="F904" s="362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  <c r="S904" s="362"/>
      <c r="T904" s="362"/>
      <c r="U904" s="362"/>
      <c r="V904" s="362"/>
      <c r="W904" s="362"/>
      <c r="X904" s="362"/>
      <c r="Y904" s="362"/>
      <c r="Z904" s="362"/>
    </row>
    <row r="905">
      <c r="A905" s="362"/>
      <c r="B905" s="362"/>
      <c r="C905" s="362"/>
      <c r="D905" s="362"/>
      <c r="E905" s="362"/>
      <c r="F905" s="362"/>
      <c r="G905" s="362"/>
      <c r="H905" s="362"/>
      <c r="I905" s="362"/>
      <c r="J905" s="362"/>
      <c r="K905" s="362"/>
      <c r="L905" s="362"/>
      <c r="M905" s="362"/>
      <c r="N905" s="362"/>
      <c r="O905" s="362"/>
      <c r="P905" s="362"/>
      <c r="Q905" s="362"/>
      <c r="R905" s="362"/>
      <c r="S905" s="362"/>
      <c r="T905" s="362"/>
      <c r="U905" s="362"/>
      <c r="V905" s="362"/>
      <c r="W905" s="362"/>
      <c r="X905" s="362"/>
      <c r="Y905" s="362"/>
      <c r="Z905" s="362"/>
    </row>
    <row r="906">
      <c r="A906" s="362"/>
      <c r="B906" s="362"/>
      <c r="C906" s="362"/>
      <c r="D906" s="362"/>
      <c r="E906" s="362"/>
      <c r="F906" s="362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  <c r="S906" s="362"/>
      <c r="T906" s="362"/>
      <c r="U906" s="362"/>
      <c r="V906" s="362"/>
      <c r="W906" s="362"/>
      <c r="X906" s="362"/>
      <c r="Y906" s="362"/>
      <c r="Z906" s="362"/>
    </row>
    <row r="907">
      <c r="A907" s="362"/>
      <c r="B907" s="362"/>
      <c r="C907" s="362"/>
      <c r="D907" s="362"/>
      <c r="E907" s="362"/>
      <c r="F907" s="362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  <c r="S907" s="362"/>
      <c r="T907" s="362"/>
      <c r="U907" s="362"/>
      <c r="V907" s="362"/>
      <c r="W907" s="362"/>
      <c r="X907" s="362"/>
      <c r="Y907" s="362"/>
      <c r="Z907" s="362"/>
    </row>
    <row r="908">
      <c r="A908" s="362"/>
      <c r="B908" s="362"/>
      <c r="C908" s="362"/>
      <c r="D908" s="362"/>
      <c r="E908" s="362"/>
      <c r="F908" s="362"/>
      <c r="G908" s="362"/>
      <c r="H908" s="362"/>
      <c r="I908" s="362"/>
      <c r="J908" s="362"/>
      <c r="K908" s="362"/>
      <c r="L908" s="362"/>
      <c r="M908" s="362"/>
      <c r="N908" s="362"/>
      <c r="O908" s="362"/>
      <c r="P908" s="362"/>
      <c r="Q908" s="362"/>
      <c r="R908" s="362"/>
      <c r="S908" s="362"/>
      <c r="T908" s="362"/>
      <c r="U908" s="362"/>
      <c r="V908" s="362"/>
      <c r="W908" s="362"/>
      <c r="X908" s="362"/>
      <c r="Y908" s="362"/>
      <c r="Z908" s="362"/>
    </row>
    <row r="909">
      <c r="A909" s="362"/>
      <c r="B909" s="362"/>
      <c r="C909" s="362"/>
      <c r="D909" s="362"/>
      <c r="E909" s="362"/>
      <c r="F909" s="362"/>
      <c r="G909" s="362"/>
      <c r="H909" s="362"/>
      <c r="I909" s="362"/>
      <c r="J909" s="362"/>
      <c r="K909" s="362"/>
      <c r="L909" s="362"/>
      <c r="M909" s="362"/>
      <c r="N909" s="362"/>
      <c r="O909" s="362"/>
      <c r="P909" s="362"/>
      <c r="Q909" s="362"/>
      <c r="R909" s="362"/>
      <c r="S909" s="362"/>
      <c r="T909" s="362"/>
      <c r="U909" s="362"/>
      <c r="V909" s="362"/>
      <c r="W909" s="362"/>
      <c r="X909" s="362"/>
      <c r="Y909" s="362"/>
      <c r="Z909" s="362"/>
    </row>
    <row r="910">
      <c r="A910" s="362"/>
      <c r="B910" s="362"/>
      <c r="C910" s="362"/>
      <c r="D910" s="362"/>
      <c r="E910" s="362"/>
      <c r="F910" s="362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  <c r="S910" s="362"/>
      <c r="T910" s="362"/>
      <c r="U910" s="362"/>
      <c r="V910" s="362"/>
      <c r="W910" s="362"/>
      <c r="X910" s="362"/>
      <c r="Y910" s="362"/>
      <c r="Z910" s="362"/>
    </row>
    <row r="911">
      <c r="A911" s="362"/>
      <c r="B911" s="362"/>
      <c r="C911" s="362"/>
      <c r="D911" s="362"/>
      <c r="E911" s="362"/>
      <c r="F911" s="362"/>
      <c r="G911" s="362"/>
      <c r="H911" s="362"/>
      <c r="I911" s="362"/>
      <c r="J911" s="362"/>
      <c r="K911" s="362"/>
      <c r="L911" s="362"/>
      <c r="M911" s="362"/>
      <c r="N911" s="362"/>
      <c r="O911" s="362"/>
      <c r="P911" s="362"/>
      <c r="Q911" s="362"/>
      <c r="R911" s="362"/>
      <c r="S911" s="362"/>
      <c r="T911" s="362"/>
      <c r="U911" s="362"/>
      <c r="V911" s="362"/>
      <c r="W911" s="362"/>
      <c r="X911" s="362"/>
      <c r="Y911" s="362"/>
      <c r="Z911" s="362"/>
    </row>
    <row r="912">
      <c r="A912" s="362"/>
      <c r="B912" s="362"/>
      <c r="C912" s="362"/>
      <c r="D912" s="362"/>
      <c r="E912" s="362"/>
      <c r="F912" s="362"/>
      <c r="G912" s="362"/>
      <c r="H912" s="362"/>
      <c r="I912" s="362"/>
      <c r="J912" s="362"/>
      <c r="K912" s="362"/>
      <c r="L912" s="362"/>
      <c r="M912" s="362"/>
      <c r="N912" s="362"/>
      <c r="O912" s="362"/>
      <c r="P912" s="362"/>
      <c r="Q912" s="362"/>
      <c r="R912" s="362"/>
      <c r="S912" s="362"/>
      <c r="T912" s="362"/>
      <c r="U912" s="362"/>
      <c r="V912" s="362"/>
      <c r="W912" s="362"/>
      <c r="X912" s="362"/>
      <c r="Y912" s="362"/>
      <c r="Z912" s="362"/>
    </row>
    <row r="913">
      <c r="A913" s="362"/>
      <c r="B913" s="362"/>
      <c r="C913" s="362"/>
      <c r="D913" s="362"/>
      <c r="E913" s="362"/>
      <c r="F913" s="362"/>
      <c r="G913" s="362"/>
      <c r="H913" s="362"/>
      <c r="I913" s="362"/>
      <c r="J913" s="362"/>
      <c r="K913" s="362"/>
      <c r="L913" s="362"/>
      <c r="M913" s="362"/>
      <c r="N913" s="362"/>
      <c r="O913" s="362"/>
      <c r="P913" s="362"/>
      <c r="Q913" s="362"/>
      <c r="R913" s="362"/>
      <c r="S913" s="362"/>
      <c r="T913" s="362"/>
      <c r="U913" s="362"/>
      <c r="V913" s="362"/>
      <c r="W913" s="362"/>
      <c r="X913" s="362"/>
      <c r="Y913" s="362"/>
      <c r="Z913" s="362"/>
    </row>
    <row r="914">
      <c r="A914" s="362"/>
      <c r="B914" s="362"/>
      <c r="C914" s="362"/>
      <c r="D914" s="362"/>
      <c r="E914" s="362"/>
      <c r="F914" s="362"/>
      <c r="G914" s="362"/>
      <c r="H914" s="362"/>
      <c r="I914" s="362"/>
      <c r="J914" s="362"/>
      <c r="K914" s="362"/>
      <c r="L914" s="362"/>
      <c r="M914" s="362"/>
      <c r="N914" s="362"/>
      <c r="O914" s="362"/>
      <c r="P914" s="362"/>
      <c r="Q914" s="362"/>
      <c r="R914" s="362"/>
      <c r="S914" s="362"/>
      <c r="T914" s="362"/>
      <c r="U914" s="362"/>
      <c r="V914" s="362"/>
      <c r="W914" s="362"/>
      <c r="X914" s="362"/>
      <c r="Y914" s="362"/>
      <c r="Z914" s="362"/>
    </row>
    <row r="915">
      <c r="A915" s="362"/>
      <c r="B915" s="362"/>
      <c r="C915" s="362"/>
      <c r="D915" s="362"/>
      <c r="E915" s="362"/>
      <c r="F915" s="362"/>
      <c r="G915" s="362"/>
      <c r="H915" s="362"/>
      <c r="I915" s="362"/>
      <c r="J915" s="362"/>
      <c r="K915" s="362"/>
      <c r="L915" s="362"/>
      <c r="M915" s="362"/>
      <c r="N915" s="362"/>
      <c r="O915" s="362"/>
      <c r="P915" s="362"/>
      <c r="Q915" s="362"/>
      <c r="R915" s="362"/>
      <c r="S915" s="362"/>
      <c r="T915" s="362"/>
      <c r="U915" s="362"/>
      <c r="V915" s="362"/>
      <c r="W915" s="362"/>
      <c r="X915" s="362"/>
      <c r="Y915" s="362"/>
      <c r="Z915" s="362"/>
    </row>
    <row r="916">
      <c r="A916" s="362"/>
      <c r="B916" s="362"/>
      <c r="C916" s="362"/>
      <c r="D916" s="362"/>
      <c r="E916" s="362"/>
      <c r="F916" s="362"/>
      <c r="G916" s="362"/>
      <c r="H916" s="362"/>
      <c r="I916" s="362"/>
      <c r="J916" s="362"/>
      <c r="K916" s="362"/>
      <c r="L916" s="362"/>
      <c r="M916" s="362"/>
      <c r="N916" s="362"/>
      <c r="O916" s="362"/>
      <c r="P916" s="362"/>
      <c r="Q916" s="362"/>
      <c r="R916" s="362"/>
      <c r="S916" s="362"/>
      <c r="T916" s="362"/>
      <c r="U916" s="362"/>
      <c r="V916" s="362"/>
      <c r="W916" s="362"/>
      <c r="X916" s="362"/>
      <c r="Y916" s="362"/>
      <c r="Z916" s="362"/>
    </row>
    <row r="917">
      <c r="A917" s="362"/>
      <c r="B917" s="362"/>
      <c r="C917" s="362"/>
      <c r="D917" s="362"/>
      <c r="E917" s="362"/>
      <c r="F917" s="362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  <c r="S917" s="362"/>
      <c r="T917" s="362"/>
      <c r="U917" s="362"/>
      <c r="V917" s="362"/>
      <c r="W917" s="362"/>
      <c r="X917" s="362"/>
      <c r="Y917" s="362"/>
      <c r="Z917" s="362"/>
    </row>
    <row r="918">
      <c r="A918" s="362"/>
      <c r="B918" s="362"/>
      <c r="C918" s="362"/>
      <c r="D918" s="362"/>
      <c r="E918" s="362"/>
      <c r="F918" s="362"/>
      <c r="G918" s="362"/>
      <c r="H918" s="362"/>
      <c r="I918" s="362"/>
      <c r="J918" s="362"/>
      <c r="K918" s="362"/>
      <c r="L918" s="362"/>
      <c r="M918" s="362"/>
      <c r="N918" s="362"/>
      <c r="O918" s="362"/>
      <c r="P918" s="362"/>
      <c r="Q918" s="362"/>
      <c r="R918" s="362"/>
      <c r="S918" s="362"/>
      <c r="T918" s="362"/>
      <c r="U918" s="362"/>
      <c r="V918" s="362"/>
      <c r="W918" s="362"/>
      <c r="X918" s="362"/>
      <c r="Y918" s="362"/>
      <c r="Z918" s="362"/>
    </row>
    <row r="919">
      <c r="A919" s="362"/>
      <c r="B919" s="362"/>
      <c r="C919" s="362"/>
      <c r="D919" s="362"/>
      <c r="E919" s="362"/>
      <c r="F919" s="362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  <c r="S919" s="362"/>
      <c r="T919" s="362"/>
      <c r="U919" s="362"/>
      <c r="V919" s="362"/>
      <c r="W919" s="362"/>
      <c r="X919" s="362"/>
      <c r="Y919" s="362"/>
      <c r="Z919" s="362"/>
    </row>
    <row r="920">
      <c r="A920" s="362"/>
      <c r="B920" s="362"/>
      <c r="C920" s="362"/>
      <c r="D920" s="362"/>
      <c r="E920" s="362"/>
      <c r="F920" s="362"/>
      <c r="G920" s="362"/>
      <c r="H920" s="362"/>
      <c r="I920" s="362"/>
      <c r="J920" s="362"/>
      <c r="K920" s="362"/>
      <c r="L920" s="362"/>
      <c r="M920" s="362"/>
      <c r="N920" s="362"/>
      <c r="O920" s="362"/>
      <c r="P920" s="362"/>
      <c r="Q920" s="362"/>
      <c r="R920" s="362"/>
      <c r="S920" s="362"/>
      <c r="T920" s="362"/>
      <c r="U920" s="362"/>
      <c r="V920" s="362"/>
      <c r="W920" s="362"/>
      <c r="X920" s="362"/>
      <c r="Y920" s="362"/>
      <c r="Z920" s="362"/>
    </row>
    <row r="921">
      <c r="A921" s="362"/>
      <c r="B921" s="362"/>
      <c r="C921" s="362"/>
      <c r="D921" s="362"/>
      <c r="E921" s="362"/>
      <c r="F921" s="362"/>
      <c r="G921" s="362"/>
      <c r="H921" s="362"/>
      <c r="I921" s="362"/>
      <c r="J921" s="362"/>
      <c r="K921" s="362"/>
      <c r="L921" s="362"/>
      <c r="M921" s="362"/>
      <c r="N921" s="362"/>
      <c r="O921" s="362"/>
      <c r="P921" s="362"/>
      <c r="Q921" s="362"/>
      <c r="R921" s="362"/>
      <c r="S921" s="362"/>
      <c r="T921" s="362"/>
      <c r="U921" s="362"/>
      <c r="V921" s="362"/>
      <c r="W921" s="362"/>
      <c r="X921" s="362"/>
      <c r="Y921" s="362"/>
      <c r="Z921" s="362"/>
    </row>
    <row r="922">
      <c r="A922" s="362"/>
      <c r="B922" s="362"/>
      <c r="C922" s="362"/>
      <c r="D922" s="362"/>
      <c r="E922" s="362"/>
      <c r="F922" s="362"/>
      <c r="G922" s="362"/>
      <c r="H922" s="362"/>
      <c r="I922" s="362"/>
      <c r="J922" s="362"/>
      <c r="K922" s="362"/>
      <c r="L922" s="362"/>
      <c r="M922" s="362"/>
      <c r="N922" s="362"/>
      <c r="O922" s="362"/>
      <c r="P922" s="362"/>
      <c r="Q922" s="362"/>
      <c r="R922" s="362"/>
      <c r="S922" s="362"/>
      <c r="T922" s="362"/>
      <c r="U922" s="362"/>
      <c r="V922" s="362"/>
      <c r="W922" s="362"/>
      <c r="X922" s="362"/>
      <c r="Y922" s="362"/>
      <c r="Z922" s="362"/>
    </row>
    <row r="923">
      <c r="A923" s="362"/>
      <c r="B923" s="362"/>
      <c r="C923" s="362"/>
      <c r="D923" s="362"/>
      <c r="E923" s="362"/>
      <c r="F923" s="362"/>
      <c r="G923" s="362"/>
      <c r="H923" s="362"/>
      <c r="I923" s="362"/>
      <c r="J923" s="362"/>
      <c r="K923" s="362"/>
      <c r="L923" s="362"/>
      <c r="M923" s="362"/>
      <c r="N923" s="362"/>
      <c r="O923" s="362"/>
      <c r="P923" s="362"/>
      <c r="Q923" s="362"/>
      <c r="R923" s="362"/>
      <c r="S923" s="362"/>
      <c r="T923" s="362"/>
      <c r="U923" s="362"/>
      <c r="V923" s="362"/>
      <c r="W923" s="362"/>
      <c r="X923" s="362"/>
      <c r="Y923" s="362"/>
      <c r="Z923" s="362"/>
    </row>
    <row r="924">
      <c r="A924" s="362"/>
      <c r="B924" s="362"/>
      <c r="C924" s="362"/>
      <c r="D924" s="362"/>
      <c r="E924" s="362"/>
      <c r="F924" s="362"/>
      <c r="G924" s="362"/>
      <c r="H924" s="362"/>
      <c r="I924" s="362"/>
      <c r="J924" s="362"/>
      <c r="K924" s="362"/>
      <c r="L924" s="362"/>
      <c r="M924" s="362"/>
      <c r="N924" s="362"/>
      <c r="O924" s="362"/>
      <c r="P924" s="362"/>
      <c r="Q924" s="362"/>
      <c r="R924" s="362"/>
      <c r="S924" s="362"/>
      <c r="T924" s="362"/>
      <c r="U924" s="362"/>
      <c r="V924" s="362"/>
      <c r="W924" s="362"/>
      <c r="X924" s="362"/>
      <c r="Y924" s="362"/>
      <c r="Z924" s="362"/>
    </row>
    <row r="925">
      <c r="A925" s="362"/>
      <c r="B925" s="362"/>
      <c r="C925" s="362"/>
      <c r="D925" s="362"/>
      <c r="E925" s="362"/>
      <c r="F925" s="362"/>
      <c r="G925" s="362"/>
      <c r="H925" s="362"/>
      <c r="I925" s="362"/>
      <c r="J925" s="362"/>
      <c r="K925" s="362"/>
      <c r="L925" s="362"/>
      <c r="M925" s="362"/>
      <c r="N925" s="362"/>
      <c r="O925" s="362"/>
      <c r="P925" s="362"/>
      <c r="Q925" s="362"/>
      <c r="R925" s="362"/>
      <c r="S925" s="362"/>
      <c r="T925" s="362"/>
      <c r="U925" s="362"/>
      <c r="V925" s="362"/>
      <c r="W925" s="362"/>
      <c r="X925" s="362"/>
      <c r="Y925" s="362"/>
      <c r="Z925" s="362"/>
    </row>
    <row r="926">
      <c r="A926" s="362"/>
      <c r="B926" s="362"/>
      <c r="C926" s="362"/>
      <c r="D926" s="362"/>
      <c r="E926" s="362"/>
      <c r="F926" s="362"/>
      <c r="G926" s="362"/>
      <c r="H926" s="362"/>
      <c r="I926" s="362"/>
      <c r="J926" s="362"/>
      <c r="K926" s="362"/>
      <c r="L926" s="362"/>
      <c r="M926" s="362"/>
      <c r="N926" s="362"/>
      <c r="O926" s="362"/>
      <c r="P926" s="362"/>
      <c r="Q926" s="362"/>
      <c r="R926" s="362"/>
      <c r="S926" s="362"/>
      <c r="T926" s="362"/>
      <c r="U926" s="362"/>
      <c r="V926" s="362"/>
      <c r="W926" s="362"/>
      <c r="X926" s="362"/>
      <c r="Y926" s="362"/>
      <c r="Z926" s="362"/>
    </row>
    <row r="927">
      <c r="A927" s="362"/>
      <c r="B927" s="362"/>
      <c r="C927" s="362"/>
      <c r="D927" s="362"/>
      <c r="E927" s="362"/>
      <c r="F927" s="362"/>
      <c r="G927" s="362"/>
      <c r="H927" s="362"/>
      <c r="I927" s="362"/>
      <c r="J927" s="362"/>
      <c r="K927" s="362"/>
      <c r="L927" s="362"/>
      <c r="M927" s="362"/>
      <c r="N927" s="362"/>
      <c r="O927" s="362"/>
      <c r="P927" s="362"/>
      <c r="Q927" s="362"/>
      <c r="R927" s="362"/>
      <c r="S927" s="362"/>
      <c r="T927" s="362"/>
      <c r="U927" s="362"/>
      <c r="V927" s="362"/>
      <c r="W927" s="362"/>
      <c r="X927" s="362"/>
      <c r="Y927" s="362"/>
      <c r="Z927" s="362"/>
    </row>
    <row r="928">
      <c r="A928" s="362"/>
      <c r="B928" s="362"/>
      <c r="C928" s="362"/>
      <c r="D928" s="362"/>
      <c r="E928" s="362"/>
      <c r="F928" s="362"/>
      <c r="G928" s="362"/>
      <c r="H928" s="362"/>
      <c r="I928" s="362"/>
      <c r="J928" s="362"/>
      <c r="K928" s="362"/>
      <c r="L928" s="362"/>
      <c r="M928" s="362"/>
      <c r="N928" s="362"/>
      <c r="O928" s="362"/>
      <c r="P928" s="362"/>
      <c r="Q928" s="362"/>
      <c r="R928" s="362"/>
      <c r="S928" s="362"/>
      <c r="T928" s="362"/>
      <c r="U928" s="362"/>
      <c r="V928" s="362"/>
      <c r="W928" s="362"/>
      <c r="X928" s="362"/>
      <c r="Y928" s="362"/>
      <c r="Z928" s="362"/>
    </row>
    <row r="929">
      <c r="A929" s="362"/>
      <c r="B929" s="362"/>
      <c r="C929" s="362"/>
      <c r="D929" s="362"/>
      <c r="E929" s="362"/>
      <c r="F929" s="362"/>
      <c r="G929" s="362"/>
      <c r="H929" s="362"/>
      <c r="I929" s="362"/>
      <c r="J929" s="362"/>
      <c r="K929" s="362"/>
      <c r="L929" s="362"/>
      <c r="M929" s="362"/>
      <c r="N929" s="362"/>
      <c r="O929" s="362"/>
      <c r="P929" s="362"/>
      <c r="Q929" s="362"/>
      <c r="R929" s="362"/>
      <c r="S929" s="362"/>
      <c r="T929" s="362"/>
      <c r="U929" s="362"/>
      <c r="V929" s="362"/>
      <c r="W929" s="362"/>
      <c r="X929" s="362"/>
      <c r="Y929" s="362"/>
      <c r="Z929" s="362"/>
    </row>
    <row r="930">
      <c r="A930" s="362"/>
      <c r="B930" s="362"/>
      <c r="C930" s="362"/>
      <c r="D930" s="362"/>
      <c r="E930" s="362"/>
      <c r="F930" s="362"/>
      <c r="G930" s="362"/>
      <c r="H930" s="362"/>
      <c r="I930" s="362"/>
      <c r="J930" s="362"/>
      <c r="K930" s="362"/>
      <c r="L930" s="362"/>
      <c r="M930" s="362"/>
      <c r="N930" s="362"/>
      <c r="O930" s="362"/>
      <c r="P930" s="362"/>
      <c r="Q930" s="362"/>
      <c r="R930" s="362"/>
      <c r="S930" s="362"/>
      <c r="T930" s="362"/>
      <c r="U930" s="362"/>
      <c r="V930" s="362"/>
      <c r="W930" s="362"/>
      <c r="X930" s="362"/>
      <c r="Y930" s="362"/>
      <c r="Z930" s="362"/>
    </row>
    <row r="931">
      <c r="A931" s="362"/>
      <c r="B931" s="362"/>
      <c r="C931" s="362"/>
      <c r="D931" s="362"/>
      <c r="E931" s="362"/>
      <c r="F931" s="362"/>
      <c r="G931" s="362"/>
      <c r="H931" s="362"/>
      <c r="I931" s="362"/>
      <c r="J931" s="362"/>
      <c r="K931" s="362"/>
      <c r="L931" s="362"/>
      <c r="M931" s="362"/>
      <c r="N931" s="362"/>
      <c r="O931" s="362"/>
      <c r="P931" s="362"/>
      <c r="Q931" s="362"/>
      <c r="R931" s="362"/>
      <c r="S931" s="362"/>
      <c r="T931" s="362"/>
      <c r="U931" s="362"/>
      <c r="V931" s="362"/>
      <c r="W931" s="362"/>
      <c r="X931" s="362"/>
      <c r="Y931" s="362"/>
      <c r="Z931" s="362"/>
    </row>
    <row r="932">
      <c r="A932" s="362"/>
      <c r="B932" s="362"/>
      <c r="C932" s="362"/>
      <c r="D932" s="362"/>
      <c r="E932" s="362"/>
      <c r="F932" s="362"/>
      <c r="G932" s="362"/>
      <c r="H932" s="362"/>
      <c r="I932" s="362"/>
      <c r="J932" s="362"/>
      <c r="K932" s="362"/>
      <c r="L932" s="362"/>
      <c r="M932" s="362"/>
      <c r="N932" s="362"/>
      <c r="O932" s="362"/>
      <c r="P932" s="362"/>
      <c r="Q932" s="362"/>
      <c r="R932" s="362"/>
      <c r="S932" s="362"/>
      <c r="T932" s="362"/>
      <c r="U932" s="362"/>
      <c r="V932" s="362"/>
      <c r="W932" s="362"/>
      <c r="X932" s="362"/>
      <c r="Y932" s="362"/>
      <c r="Z932" s="362"/>
    </row>
    <row r="933">
      <c r="A933" s="362"/>
      <c r="B933" s="362"/>
      <c r="C933" s="362"/>
      <c r="D933" s="362"/>
      <c r="E933" s="362"/>
      <c r="F933" s="362"/>
      <c r="G933" s="362"/>
      <c r="H933" s="362"/>
      <c r="I933" s="362"/>
      <c r="J933" s="362"/>
      <c r="K933" s="362"/>
      <c r="L933" s="362"/>
      <c r="M933" s="362"/>
      <c r="N933" s="362"/>
      <c r="O933" s="362"/>
      <c r="P933" s="362"/>
      <c r="Q933" s="362"/>
      <c r="R933" s="362"/>
      <c r="S933" s="362"/>
      <c r="T933" s="362"/>
      <c r="U933" s="362"/>
      <c r="V933" s="362"/>
      <c r="W933" s="362"/>
      <c r="X933" s="362"/>
      <c r="Y933" s="362"/>
      <c r="Z933" s="362"/>
    </row>
    <row r="934">
      <c r="A934" s="362"/>
      <c r="B934" s="362"/>
      <c r="C934" s="362"/>
      <c r="D934" s="362"/>
      <c r="E934" s="362"/>
      <c r="F934" s="362"/>
      <c r="G934" s="362"/>
      <c r="H934" s="362"/>
      <c r="I934" s="362"/>
      <c r="J934" s="362"/>
      <c r="K934" s="362"/>
      <c r="L934" s="362"/>
      <c r="M934" s="362"/>
      <c r="N934" s="362"/>
      <c r="O934" s="362"/>
      <c r="P934" s="362"/>
      <c r="Q934" s="362"/>
      <c r="R934" s="362"/>
      <c r="S934" s="362"/>
      <c r="T934" s="362"/>
      <c r="U934" s="362"/>
      <c r="V934" s="362"/>
      <c r="W934" s="362"/>
      <c r="X934" s="362"/>
      <c r="Y934" s="362"/>
      <c r="Z934" s="362"/>
    </row>
    <row r="935">
      <c r="A935" s="362"/>
      <c r="B935" s="362"/>
      <c r="C935" s="362"/>
      <c r="D935" s="362"/>
      <c r="E935" s="362"/>
      <c r="F935" s="362"/>
      <c r="G935" s="362"/>
      <c r="H935" s="362"/>
      <c r="I935" s="362"/>
      <c r="J935" s="362"/>
      <c r="K935" s="362"/>
      <c r="L935" s="362"/>
      <c r="M935" s="362"/>
      <c r="N935" s="362"/>
      <c r="O935" s="362"/>
      <c r="P935" s="362"/>
      <c r="Q935" s="362"/>
      <c r="R935" s="362"/>
      <c r="S935" s="362"/>
      <c r="T935" s="362"/>
      <c r="U935" s="362"/>
      <c r="V935" s="362"/>
      <c r="W935" s="362"/>
      <c r="X935" s="362"/>
      <c r="Y935" s="362"/>
      <c r="Z935" s="362"/>
    </row>
    <row r="936">
      <c r="A936" s="362"/>
      <c r="B936" s="362"/>
      <c r="C936" s="362"/>
      <c r="D936" s="362"/>
      <c r="E936" s="362"/>
      <c r="F936" s="362"/>
      <c r="G936" s="362"/>
      <c r="H936" s="362"/>
      <c r="I936" s="362"/>
      <c r="J936" s="362"/>
      <c r="K936" s="362"/>
      <c r="L936" s="362"/>
      <c r="M936" s="362"/>
      <c r="N936" s="362"/>
      <c r="O936" s="362"/>
      <c r="P936" s="362"/>
      <c r="Q936" s="362"/>
      <c r="R936" s="362"/>
      <c r="S936" s="362"/>
      <c r="T936" s="362"/>
      <c r="U936" s="362"/>
      <c r="V936" s="362"/>
      <c r="W936" s="362"/>
      <c r="X936" s="362"/>
      <c r="Y936" s="362"/>
      <c r="Z936" s="362"/>
    </row>
    <row r="937">
      <c r="A937" s="362"/>
      <c r="B937" s="362"/>
      <c r="C937" s="362"/>
      <c r="D937" s="362"/>
      <c r="E937" s="362"/>
      <c r="F937" s="362"/>
      <c r="G937" s="362"/>
      <c r="H937" s="362"/>
      <c r="I937" s="362"/>
      <c r="J937" s="362"/>
      <c r="K937" s="362"/>
      <c r="L937" s="362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  <c r="W937" s="362"/>
      <c r="X937" s="362"/>
      <c r="Y937" s="362"/>
      <c r="Z937" s="362"/>
    </row>
    <row r="938">
      <c r="A938" s="362"/>
      <c r="B938" s="362"/>
      <c r="C938" s="362"/>
      <c r="D938" s="362"/>
      <c r="E938" s="362"/>
      <c r="F938" s="362"/>
      <c r="G938" s="362"/>
      <c r="H938" s="362"/>
      <c r="I938" s="362"/>
      <c r="J938" s="362"/>
      <c r="K938" s="362"/>
      <c r="L938" s="362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  <c r="W938" s="362"/>
      <c r="X938" s="362"/>
      <c r="Y938" s="362"/>
      <c r="Z938" s="362"/>
    </row>
    <row r="939">
      <c r="A939" s="362"/>
      <c r="B939" s="362"/>
      <c r="C939" s="362"/>
      <c r="D939" s="362"/>
      <c r="E939" s="362"/>
      <c r="F939" s="362"/>
      <c r="G939" s="362"/>
      <c r="H939" s="362"/>
      <c r="I939" s="362"/>
      <c r="J939" s="362"/>
      <c r="K939" s="362"/>
      <c r="L939" s="362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  <c r="W939" s="362"/>
      <c r="X939" s="362"/>
      <c r="Y939" s="362"/>
      <c r="Z939" s="362"/>
    </row>
    <row r="940">
      <c r="A940" s="362"/>
      <c r="B940" s="362"/>
      <c r="C940" s="362"/>
      <c r="D940" s="362"/>
      <c r="E940" s="362"/>
      <c r="F940" s="362"/>
      <c r="G940" s="362"/>
      <c r="H940" s="362"/>
      <c r="I940" s="362"/>
      <c r="J940" s="362"/>
      <c r="K940" s="362"/>
      <c r="L940" s="362"/>
      <c r="M940" s="362"/>
      <c r="N940" s="362"/>
      <c r="O940" s="362"/>
      <c r="P940" s="362"/>
      <c r="Q940" s="362"/>
      <c r="R940" s="362"/>
      <c r="S940" s="362"/>
      <c r="T940" s="362"/>
      <c r="U940" s="362"/>
      <c r="V940" s="362"/>
      <c r="W940" s="362"/>
      <c r="X940" s="362"/>
      <c r="Y940" s="362"/>
      <c r="Z940" s="362"/>
    </row>
    <row r="941">
      <c r="A941" s="362"/>
      <c r="B941" s="362"/>
      <c r="C941" s="362"/>
      <c r="D941" s="362"/>
      <c r="E941" s="362"/>
      <c r="F941" s="362"/>
      <c r="G941" s="362"/>
      <c r="H941" s="362"/>
      <c r="I941" s="362"/>
      <c r="J941" s="362"/>
      <c r="K941" s="362"/>
      <c r="L941" s="362"/>
      <c r="M941" s="362"/>
      <c r="N941" s="362"/>
      <c r="O941" s="362"/>
      <c r="P941" s="362"/>
      <c r="Q941" s="362"/>
      <c r="R941" s="362"/>
      <c r="S941" s="362"/>
      <c r="T941" s="362"/>
      <c r="U941" s="362"/>
      <c r="V941" s="362"/>
      <c r="W941" s="362"/>
      <c r="X941" s="362"/>
      <c r="Y941" s="362"/>
      <c r="Z941" s="362"/>
    </row>
    <row r="942">
      <c r="A942" s="362"/>
      <c r="B942" s="362"/>
      <c r="C942" s="362"/>
      <c r="D942" s="362"/>
      <c r="E942" s="362"/>
      <c r="F942" s="362"/>
      <c r="G942" s="362"/>
      <c r="H942" s="362"/>
      <c r="I942" s="362"/>
      <c r="J942" s="362"/>
      <c r="K942" s="362"/>
      <c r="L942" s="362"/>
      <c r="M942" s="362"/>
      <c r="N942" s="362"/>
      <c r="O942" s="362"/>
      <c r="P942" s="362"/>
      <c r="Q942" s="362"/>
      <c r="R942" s="362"/>
      <c r="S942" s="362"/>
      <c r="T942" s="362"/>
      <c r="U942" s="362"/>
      <c r="V942" s="362"/>
      <c r="W942" s="362"/>
      <c r="X942" s="362"/>
      <c r="Y942" s="362"/>
      <c r="Z942" s="362"/>
    </row>
    <row r="943">
      <c r="A943" s="362"/>
      <c r="B943" s="362"/>
      <c r="C943" s="362"/>
      <c r="D943" s="362"/>
      <c r="E943" s="362"/>
      <c r="F943" s="362"/>
      <c r="G943" s="362"/>
      <c r="H943" s="362"/>
      <c r="I943" s="362"/>
      <c r="J943" s="362"/>
      <c r="K943" s="362"/>
      <c r="L943" s="362"/>
      <c r="M943" s="362"/>
      <c r="N943" s="362"/>
      <c r="O943" s="362"/>
      <c r="P943" s="362"/>
      <c r="Q943" s="362"/>
      <c r="R943" s="362"/>
      <c r="S943" s="362"/>
      <c r="T943" s="362"/>
      <c r="U943" s="362"/>
      <c r="V943" s="362"/>
      <c r="W943" s="362"/>
      <c r="X943" s="362"/>
      <c r="Y943" s="362"/>
      <c r="Z943" s="362"/>
    </row>
    <row r="944">
      <c r="A944" s="362"/>
      <c r="B944" s="362"/>
      <c r="C944" s="362"/>
      <c r="D944" s="362"/>
      <c r="E944" s="362"/>
      <c r="F944" s="362"/>
      <c r="G944" s="362"/>
      <c r="H944" s="362"/>
      <c r="I944" s="362"/>
      <c r="J944" s="362"/>
      <c r="K944" s="362"/>
      <c r="L944" s="362"/>
      <c r="M944" s="362"/>
      <c r="N944" s="362"/>
      <c r="O944" s="362"/>
      <c r="P944" s="362"/>
      <c r="Q944" s="362"/>
      <c r="R944" s="362"/>
      <c r="S944" s="362"/>
      <c r="T944" s="362"/>
      <c r="U944" s="362"/>
      <c r="V944" s="362"/>
      <c r="W944" s="362"/>
      <c r="X944" s="362"/>
      <c r="Y944" s="362"/>
      <c r="Z944" s="362"/>
    </row>
    <row r="945">
      <c r="A945" s="362"/>
      <c r="B945" s="362"/>
      <c r="C945" s="362"/>
      <c r="D945" s="362"/>
      <c r="E945" s="362"/>
      <c r="F945" s="362"/>
      <c r="G945" s="362"/>
      <c r="H945" s="362"/>
      <c r="I945" s="362"/>
      <c r="J945" s="362"/>
      <c r="K945" s="362"/>
      <c r="L945" s="362"/>
      <c r="M945" s="362"/>
      <c r="N945" s="362"/>
      <c r="O945" s="362"/>
      <c r="P945" s="362"/>
      <c r="Q945" s="362"/>
      <c r="R945" s="362"/>
      <c r="S945" s="362"/>
      <c r="T945" s="362"/>
      <c r="U945" s="362"/>
      <c r="V945" s="362"/>
      <c r="W945" s="362"/>
      <c r="X945" s="362"/>
      <c r="Y945" s="362"/>
      <c r="Z945" s="362"/>
    </row>
    <row r="946">
      <c r="A946" s="362"/>
      <c r="B946" s="362"/>
      <c r="C946" s="362"/>
      <c r="D946" s="362"/>
      <c r="E946" s="362"/>
      <c r="F946" s="362"/>
      <c r="G946" s="362"/>
      <c r="H946" s="362"/>
      <c r="I946" s="362"/>
      <c r="J946" s="362"/>
      <c r="K946" s="362"/>
      <c r="L946" s="362"/>
      <c r="M946" s="362"/>
      <c r="N946" s="362"/>
      <c r="O946" s="362"/>
      <c r="P946" s="362"/>
      <c r="Q946" s="362"/>
      <c r="R946" s="362"/>
      <c r="S946" s="362"/>
      <c r="T946" s="362"/>
      <c r="U946" s="362"/>
      <c r="V946" s="362"/>
      <c r="W946" s="362"/>
      <c r="X946" s="362"/>
      <c r="Y946" s="362"/>
      <c r="Z946" s="362"/>
    </row>
    <row r="947">
      <c r="A947" s="362"/>
      <c r="B947" s="362"/>
      <c r="C947" s="362"/>
      <c r="D947" s="362"/>
      <c r="E947" s="362"/>
      <c r="F947" s="362"/>
      <c r="G947" s="362"/>
      <c r="H947" s="362"/>
      <c r="I947" s="362"/>
      <c r="J947" s="362"/>
      <c r="K947" s="362"/>
      <c r="L947" s="362"/>
      <c r="M947" s="362"/>
      <c r="N947" s="362"/>
      <c r="O947" s="362"/>
      <c r="P947" s="362"/>
      <c r="Q947" s="362"/>
      <c r="R947" s="362"/>
      <c r="S947" s="362"/>
      <c r="T947" s="362"/>
      <c r="U947" s="362"/>
      <c r="V947" s="362"/>
      <c r="W947" s="362"/>
      <c r="X947" s="362"/>
      <c r="Y947" s="362"/>
      <c r="Z947" s="362"/>
    </row>
    <row r="948">
      <c r="A948" s="362"/>
      <c r="B948" s="362"/>
      <c r="C948" s="362"/>
      <c r="D948" s="362"/>
      <c r="E948" s="362"/>
      <c r="F948" s="362"/>
      <c r="G948" s="362"/>
      <c r="H948" s="362"/>
      <c r="I948" s="362"/>
      <c r="J948" s="362"/>
      <c r="K948" s="362"/>
      <c r="L948" s="362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  <c r="W948" s="362"/>
      <c r="X948" s="362"/>
      <c r="Y948" s="362"/>
      <c r="Z948" s="362"/>
    </row>
    <row r="949">
      <c r="A949" s="362"/>
      <c r="B949" s="362"/>
      <c r="C949" s="362"/>
      <c r="D949" s="362"/>
      <c r="E949" s="362"/>
      <c r="F949" s="362"/>
      <c r="G949" s="362"/>
      <c r="H949" s="362"/>
      <c r="I949" s="362"/>
      <c r="J949" s="362"/>
      <c r="K949" s="362"/>
      <c r="L949" s="362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  <c r="W949" s="362"/>
      <c r="X949" s="362"/>
      <c r="Y949" s="362"/>
      <c r="Z949" s="362"/>
    </row>
    <row r="950">
      <c r="A950" s="362"/>
      <c r="B950" s="362"/>
      <c r="C950" s="362"/>
      <c r="D950" s="362"/>
      <c r="E950" s="362"/>
      <c r="F950" s="362"/>
      <c r="G950" s="362"/>
      <c r="H950" s="362"/>
      <c r="I950" s="362"/>
      <c r="J950" s="362"/>
      <c r="K950" s="362"/>
      <c r="L950" s="362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</row>
    <row r="951">
      <c r="A951" s="362"/>
      <c r="B951" s="362"/>
      <c r="C951" s="362"/>
      <c r="D951" s="362"/>
      <c r="E951" s="362"/>
      <c r="F951" s="362"/>
      <c r="G951" s="362"/>
      <c r="H951" s="362"/>
      <c r="I951" s="362"/>
      <c r="J951" s="362"/>
      <c r="K951" s="362"/>
      <c r="L951" s="362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</row>
    <row r="952">
      <c r="A952" s="362"/>
      <c r="B952" s="362"/>
      <c r="C952" s="362"/>
      <c r="D952" s="362"/>
      <c r="E952" s="362"/>
      <c r="F952" s="362"/>
      <c r="G952" s="362"/>
      <c r="H952" s="362"/>
      <c r="I952" s="362"/>
      <c r="J952" s="362"/>
      <c r="K952" s="362"/>
      <c r="L952" s="362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</row>
    <row r="953">
      <c r="A953" s="362"/>
      <c r="B953" s="362"/>
      <c r="C953" s="362"/>
      <c r="D953" s="362"/>
      <c r="E953" s="362"/>
      <c r="F953" s="362"/>
      <c r="G953" s="362"/>
      <c r="H953" s="362"/>
      <c r="I953" s="362"/>
      <c r="J953" s="362"/>
      <c r="K953" s="362"/>
      <c r="L953" s="362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  <c r="W953" s="362"/>
      <c r="X953" s="362"/>
      <c r="Y953" s="362"/>
      <c r="Z953" s="362"/>
    </row>
    <row r="954">
      <c r="A954" s="362"/>
      <c r="B954" s="362"/>
      <c r="C954" s="362"/>
      <c r="D954" s="362"/>
      <c r="E954" s="362"/>
      <c r="F954" s="362"/>
      <c r="G954" s="362"/>
      <c r="H954" s="362"/>
      <c r="I954" s="362"/>
      <c r="J954" s="362"/>
      <c r="K954" s="362"/>
      <c r="L954" s="362"/>
      <c r="M954" s="362"/>
      <c r="N954" s="362"/>
      <c r="O954" s="362"/>
      <c r="P954" s="362"/>
      <c r="Q954" s="362"/>
      <c r="R954" s="362"/>
      <c r="S954" s="362"/>
      <c r="T954" s="362"/>
      <c r="U954" s="362"/>
      <c r="V954" s="362"/>
      <c r="W954" s="362"/>
      <c r="X954" s="362"/>
      <c r="Y954" s="362"/>
      <c r="Z954" s="362"/>
    </row>
    <row r="955">
      <c r="A955" s="362"/>
      <c r="B955" s="362"/>
      <c r="C955" s="362"/>
      <c r="D955" s="362"/>
      <c r="E955" s="362"/>
      <c r="F955" s="362"/>
      <c r="G955" s="362"/>
      <c r="H955" s="362"/>
      <c r="I955" s="362"/>
      <c r="J955" s="362"/>
      <c r="K955" s="362"/>
      <c r="L955" s="362"/>
      <c r="M955" s="362"/>
      <c r="N955" s="362"/>
      <c r="O955" s="362"/>
      <c r="P955" s="362"/>
      <c r="Q955" s="362"/>
      <c r="R955" s="362"/>
      <c r="S955" s="362"/>
      <c r="T955" s="362"/>
      <c r="U955" s="362"/>
      <c r="V955" s="362"/>
      <c r="W955" s="362"/>
      <c r="X955" s="362"/>
      <c r="Y955" s="362"/>
      <c r="Z955" s="362"/>
    </row>
    <row r="956">
      <c r="A956" s="362"/>
      <c r="B956" s="362"/>
      <c r="C956" s="362"/>
      <c r="D956" s="362"/>
      <c r="E956" s="362"/>
      <c r="F956" s="362"/>
      <c r="G956" s="362"/>
      <c r="H956" s="362"/>
      <c r="I956" s="362"/>
      <c r="J956" s="362"/>
      <c r="K956" s="362"/>
      <c r="L956" s="362"/>
      <c r="M956" s="362"/>
      <c r="N956" s="362"/>
      <c r="O956" s="362"/>
      <c r="P956" s="362"/>
      <c r="Q956" s="362"/>
      <c r="R956" s="362"/>
      <c r="S956" s="362"/>
      <c r="T956" s="362"/>
      <c r="U956" s="362"/>
      <c r="V956" s="362"/>
      <c r="W956" s="362"/>
      <c r="X956" s="362"/>
      <c r="Y956" s="362"/>
      <c r="Z956" s="362"/>
    </row>
    <row r="957">
      <c r="A957" s="362"/>
      <c r="B957" s="362"/>
      <c r="C957" s="362"/>
      <c r="D957" s="362"/>
      <c r="E957" s="362"/>
      <c r="F957" s="362"/>
      <c r="G957" s="362"/>
      <c r="H957" s="362"/>
      <c r="I957" s="362"/>
      <c r="J957" s="362"/>
      <c r="K957" s="362"/>
      <c r="L957" s="362"/>
      <c r="M957" s="362"/>
      <c r="N957" s="362"/>
      <c r="O957" s="362"/>
      <c r="P957" s="362"/>
      <c r="Q957" s="362"/>
      <c r="R957" s="362"/>
      <c r="S957" s="362"/>
      <c r="T957" s="362"/>
      <c r="U957" s="362"/>
      <c r="V957" s="362"/>
      <c r="W957" s="362"/>
      <c r="X957" s="362"/>
      <c r="Y957" s="362"/>
      <c r="Z957" s="362"/>
    </row>
    <row r="958">
      <c r="A958" s="362"/>
      <c r="B958" s="362"/>
      <c r="C958" s="362"/>
      <c r="D958" s="362"/>
      <c r="E958" s="362"/>
      <c r="F958" s="362"/>
      <c r="G958" s="362"/>
      <c r="H958" s="362"/>
      <c r="I958" s="362"/>
      <c r="J958" s="362"/>
      <c r="K958" s="362"/>
      <c r="L958" s="362"/>
      <c r="M958" s="362"/>
      <c r="N958" s="362"/>
      <c r="O958" s="362"/>
      <c r="P958" s="362"/>
      <c r="Q958" s="362"/>
      <c r="R958" s="362"/>
      <c r="S958" s="362"/>
      <c r="T958" s="362"/>
      <c r="U958" s="362"/>
      <c r="V958" s="362"/>
      <c r="W958" s="362"/>
      <c r="X958" s="362"/>
      <c r="Y958" s="362"/>
      <c r="Z958" s="362"/>
    </row>
    <row r="959">
      <c r="A959" s="362"/>
      <c r="B959" s="362"/>
      <c r="C959" s="362"/>
      <c r="D959" s="362"/>
      <c r="E959" s="362"/>
      <c r="F959" s="362"/>
      <c r="G959" s="362"/>
      <c r="H959" s="362"/>
      <c r="I959" s="362"/>
      <c r="J959" s="362"/>
      <c r="K959" s="362"/>
      <c r="L959" s="362"/>
      <c r="M959" s="362"/>
      <c r="N959" s="362"/>
      <c r="O959" s="362"/>
      <c r="P959" s="362"/>
      <c r="Q959" s="362"/>
      <c r="R959" s="362"/>
      <c r="S959" s="362"/>
      <c r="T959" s="362"/>
      <c r="U959" s="362"/>
      <c r="V959" s="362"/>
      <c r="W959" s="362"/>
      <c r="X959" s="362"/>
      <c r="Y959" s="362"/>
      <c r="Z959" s="362"/>
    </row>
    <row r="960">
      <c r="A960" s="362"/>
      <c r="B960" s="362"/>
      <c r="C960" s="362"/>
      <c r="D960" s="362"/>
      <c r="E960" s="362"/>
      <c r="F960" s="362"/>
      <c r="G960" s="362"/>
      <c r="H960" s="362"/>
      <c r="I960" s="362"/>
      <c r="J960" s="362"/>
      <c r="K960" s="362"/>
      <c r="L960" s="362"/>
      <c r="M960" s="362"/>
      <c r="N960" s="362"/>
      <c r="O960" s="362"/>
      <c r="P960" s="362"/>
      <c r="Q960" s="362"/>
      <c r="R960" s="362"/>
      <c r="S960" s="362"/>
      <c r="T960" s="362"/>
      <c r="U960" s="362"/>
      <c r="V960" s="362"/>
      <c r="W960" s="362"/>
      <c r="X960" s="362"/>
      <c r="Y960" s="362"/>
      <c r="Z960" s="362"/>
    </row>
    <row r="961">
      <c r="A961" s="362"/>
      <c r="B961" s="362"/>
      <c r="C961" s="362"/>
      <c r="D961" s="362"/>
      <c r="E961" s="362"/>
      <c r="F961" s="362"/>
      <c r="G961" s="362"/>
      <c r="H961" s="362"/>
      <c r="I961" s="362"/>
      <c r="J961" s="362"/>
      <c r="K961" s="362"/>
      <c r="L961" s="362"/>
      <c r="M961" s="362"/>
      <c r="N961" s="362"/>
      <c r="O961" s="362"/>
      <c r="P961" s="362"/>
      <c r="Q961" s="362"/>
      <c r="R961" s="362"/>
      <c r="S961" s="362"/>
      <c r="T961" s="362"/>
      <c r="U961" s="362"/>
      <c r="V961" s="362"/>
      <c r="W961" s="362"/>
      <c r="X961" s="362"/>
      <c r="Y961" s="362"/>
      <c r="Z961" s="362"/>
    </row>
    <row r="962">
      <c r="A962" s="362"/>
      <c r="B962" s="362"/>
      <c r="C962" s="362"/>
      <c r="D962" s="362"/>
      <c r="E962" s="362"/>
      <c r="F962" s="362"/>
      <c r="G962" s="362"/>
      <c r="H962" s="362"/>
      <c r="I962" s="362"/>
      <c r="J962" s="362"/>
      <c r="K962" s="362"/>
      <c r="L962" s="362"/>
      <c r="M962" s="362"/>
      <c r="N962" s="362"/>
      <c r="O962" s="362"/>
      <c r="P962" s="362"/>
      <c r="Q962" s="362"/>
      <c r="R962" s="362"/>
      <c r="S962" s="362"/>
      <c r="T962" s="362"/>
      <c r="U962" s="362"/>
      <c r="V962" s="362"/>
      <c r="W962" s="362"/>
      <c r="X962" s="362"/>
      <c r="Y962" s="362"/>
      <c r="Z962" s="362"/>
    </row>
    <row r="963">
      <c r="A963" s="362"/>
      <c r="B963" s="362"/>
      <c r="C963" s="362"/>
      <c r="D963" s="362"/>
      <c r="E963" s="362"/>
      <c r="F963" s="362"/>
      <c r="G963" s="362"/>
      <c r="H963" s="362"/>
      <c r="I963" s="362"/>
      <c r="J963" s="362"/>
      <c r="K963" s="362"/>
      <c r="L963" s="362"/>
      <c r="M963" s="362"/>
      <c r="N963" s="362"/>
      <c r="O963" s="362"/>
      <c r="P963" s="362"/>
      <c r="Q963" s="362"/>
      <c r="R963" s="362"/>
      <c r="S963" s="362"/>
      <c r="T963" s="362"/>
      <c r="U963" s="362"/>
      <c r="V963" s="362"/>
      <c r="W963" s="362"/>
      <c r="X963" s="362"/>
      <c r="Y963" s="362"/>
      <c r="Z963" s="362"/>
    </row>
    <row r="964">
      <c r="A964" s="362"/>
      <c r="B964" s="362"/>
      <c r="C964" s="362"/>
      <c r="D964" s="362"/>
      <c r="E964" s="362"/>
      <c r="F964" s="362"/>
      <c r="G964" s="362"/>
      <c r="H964" s="362"/>
      <c r="I964" s="362"/>
      <c r="J964" s="362"/>
      <c r="K964" s="362"/>
      <c r="L964" s="362"/>
      <c r="M964" s="362"/>
      <c r="N964" s="362"/>
      <c r="O964" s="362"/>
      <c r="P964" s="362"/>
      <c r="Q964" s="362"/>
      <c r="R964" s="362"/>
      <c r="S964" s="362"/>
      <c r="T964" s="362"/>
      <c r="U964" s="362"/>
      <c r="V964" s="362"/>
      <c r="W964" s="362"/>
      <c r="X964" s="362"/>
      <c r="Y964" s="362"/>
      <c r="Z964" s="362"/>
    </row>
    <row r="965">
      <c r="A965" s="362"/>
      <c r="B965" s="362"/>
      <c r="C965" s="362"/>
      <c r="D965" s="362"/>
      <c r="E965" s="362"/>
      <c r="F965" s="362"/>
      <c r="G965" s="362"/>
      <c r="H965" s="362"/>
      <c r="I965" s="362"/>
      <c r="J965" s="362"/>
      <c r="K965" s="362"/>
      <c r="L965" s="362"/>
      <c r="M965" s="362"/>
      <c r="N965" s="362"/>
      <c r="O965" s="362"/>
      <c r="P965" s="362"/>
      <c r="Q965" s="362"/>
      <c r="R965" s="362"/>
      <c r="S965" s="362"/>
      <c r="T965" s="362"/>
      <c r="U965" s="362"/>
      <c r="V965" s="362"/>
      <c r="W965" s="362"/>
      <c r="X965" s="362"/>
      <c r="Y965" s="362"/>
      <c r="Z965" s="362"/>
    </row>
    <row r="966">
      <c r="A966" s="362"/>
      <c r="B966" s="362"/>
      <c r="C966" s="362"/>
      <c r="D966" s="362"/>
      <c r="E966" s="362"/>
      <c r="F966" s="362"/>
      <c r="G966" s="362"/>
      <c r="H966" s="362"/>
      <c r="I966" s="362"/>
      <c r="J966" s="362"/>
      <c r="K966" s="362"/>
      <c r="L966" s="362"/>
      <c r="M966" s="362"/>
      <c r="N966" s="362"/>
      <c r="O966" s="362"/>
      <c r="P966" s="362"/>
      <c r="Q966" s="362"/>
      <c r="R966" s="362"/>
      <c r="S966" s="362"/>
      <c r="T966" s="362"/>
      <c r="U966" s="362"/>
      <c r="V966" s="362"/>
      <c r="W966" s="362"/>
      <c r="X966" s="362"/>
      <c r="Y966" s="362"/>
      <c r="Z966" s="362"/>
    </row>
    <row r="967">
      <c r="A967" s="362"/>
      <c r="B967" s="362"/>
      <c r="C967" s="362"/>
      <c r="D967" s="362"/>
      <c r="E967" s="362"/>
      <c r="F967" s="362"/>
      <c r="G967" s="362"/>
      <c r="H967" s="362"/>
      <c r="I967" s="362"/>
      <c r="J967" s="362"/>
      <c r="K967" s="362"/>
      <c r="L967" s="362"/>
      <c r="M967" s="362"/>
      <c r="N967" s="362"/>
      <c r="O967" s="362"/>
      <c r="P967" s="362"/>
      <c r="Q967" s="362"/>
      <c r="R967" s="362"/>
      <c r="S967" s="362"/>
      <c r="T967" s="362"/>
      <c r="U967" s="362"/>
      <c r="V967" s="362"/>
      <c r="W967" s="362"/>
      <c r="X967" s="362"/>
      <c r="Y967" s="362"/>
      <c r="Z967" s="362"/>
    </row>
    <row r="968">
      <c r="A968" s="362"/>
      <c r="B968" s="362"/>
      <c r="C968" s="362"/>
      <c r="D968" s="362"/>
      <c r="E968" s="362"/>
      <c r="F968" s="362"/>
      <c r="G968" s="362"/>
      <c r="H968" s="362"/>
      <c r="I968" s="362"/>
      <c r="J968" s="362"/>
      <c r="K968" s="362"/>
      <c r="L968" s="362"/>
      <c r="M968" s="362"/>
      <c r="N968" s="362"/>
      <c r="O968" s="362"/>
      <c r="P968" s="362"/>
      <c r="Q968" s="362"/>
      <c r="R968" s="362"/>
      <c r="S968" s="362"/>
      <c r="T968" s="362"/>
      <c r="U968" s="362"/>
      <c r="V968" s="362"/>
      <c r="W968" s="362"/>
      <c r="X968" s="362"/>
      <c r="Y968" s="362"/>
      <c r="Z968" s="362"/>
    </row>
    <row r="969">
      <c r="A969" s="362"/>
      <c r="B969" s="362"/>
      <c r="C969" s="362"/>
      <c r="D969" s="362"/>
      <c r="E969" s="362"/>
      <c r="F969" s="362"/>
      <c r="G969" s="362"/>
      <c r="H969" s="362"/>
      <c r="I969" s="362"/>
      <c r="J969" s="362"/>
      <c r="K969" s="362"/>
      <c r="L969" s="362"/>
      <c r="M969" s="362"/>
      <c r="N969" s="362"/>
      <c r="O969" s="362"/>
      <c r="P969" s="362"/>
      <c r="Q969" s="362"/>
      <c r="R969" s="362"/>
      <c r="S969" s="362"/>
      <c r="T969" s="362"/>
      <c r="U969" s="362"/>
      <c r="V969" s="362"/>
      <c r="W969" s="362"/>
      <c r="X969" s="362"/>
      <c r="Y969" s="362"/>
      <c r="Z969" s="362"/>
    </row>
    <row r="970">
      <c r="A970" s="362"/>
      <c r="B970" s="362"/>
      <c r="C970" s="362"/>
      <c r="D970" s="362"/>
      <c r="E970" s="362"/>
      <c r="F970" s="362"/>
      <c r="G970" s="362"/>
      <c r="H970" s="362"/>
      <c r="I970" s="362"/>
      <c r="J970" s="362"/>
      <c r="K970" s="362"/>
      <c r="L970" s="362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  <c r="W970" s="362"/>
      <c r="X970" s="362"/>
      <c r="Y970" s="362"/>
      <c r="Z970" s="362"/>
    </row>
    <row r="971">
      <c r="A971" s="362"/>
      <c r="B971" s="362"/>
      <c r="C971" s="362"/>
      <c r="D971" s="362"/>
      <c r="E971" s="362"/>
      <c r="F971" s="362"/>
      <c r="G971" s="362"/>
      <c r="H971" s="362"/>
      <c r="I971" s="362"/>
      <c r="J971" s="362"/>
      <c r="K971" s="362"/>
      <c r="L971" s="362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  <c r="W971" s="362"/>
      <c r="X971" s="362"/>
      <c r="Y971" s="362"/>
      <c r="Z971" s="362"/>
    </row>
    <row r="972">
      <c r="A972" s="362"/>
      <c r="B972" s="362"/>
      <c r="C972" s="362"/>
      <c r="D972" s="362"/>
      <c r="E972" s="362"/>
      <c r="F972" s="362"/>
      <c r="G972" s="362"/>
      <c r="H972" s="362"/>
      <c r="I972" s="362"/>
      <c r="J972" s="362"/>
      <c r="K972" s="362"/>
      <c r="L972" s="362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  <c r="W972" s="362"/>
      <c r="X972" s="362"/>
      <c r="Y972" s="362"/>
      <c r="Z972" s="362"/>
    </row>
    <row r="973">
      <c r="A973" s="362"/>
      <c r="B973" s="362"/>
      <c r="C973" s="362"/>
      <c r="D973" s="362"/>
      <c r="E973" s="362"/>
      <c r="F973" s="362"/>
      <c r="G973" s="362"/>
      <c r="H973" s="362"/>
      <c r="I973" s="362"/>
      <c r="J973" s="362"/>
      <c r="K973" s="362"/>
      <c r="L973" s="362"/>
      <c r="M973" s="362"/>
      <c r="N973" s="362"/>
      <c r="O973" s="362"/>
      <c r="P973" s="362"/>
      <c r="Q973" s="362"/>
      <c r="R973" s="362"/>
      <c r="S973" s="362"/>
      <c r="T973" s="362"/>
      <c r="U973" s="362"/>
      <c r="V973" s="362"/>
      <c r="W973" s="362"/>
      <c r="X973" s="362"/>
      <c r="Y973" s="362"/>
      <c r="Z973" s="362"/>
    </row>
    <row r="974">
      <c r="A974" s="362"/>
      <c r="B974" s="362"/>
      <c r="C974" s="362"/>
      <c r="D974" s="362"/>
      <c r="E974" s="362"/>
      <c r="F974" s="362"/>
      <c r="G974" s="362"/>
      <c r="H974" s="362"/>
      <c r="I974" s="362"/>
      <c r="J974" s="362"/>
      <c r="K974" s="362"/>
      <c r="L974" s="362"/>
      <c r="M974" s="362"/>
      <c r="N974" s="362"/>
      <c r="O974" s="362"/>
      <c r="P974" s="362"/>
      <c r="Q974" s="362"/>
      <c r="R974" s="362"/>
      <c r="S974" s="362"/>
      <c r="T974" s="362"/>
      <c r="U974" s="362"/>
      <c r="V974" s="362"/>
      <c r="W974" s="362"/>
      <c r="X974" s="362"/>
      <c r="Y974" s="362"/>
      <c r="Z974" s="362"/>
    </row>
    <row r="975">
      <c r="A975" s="362"/>
      <c r="B975" s="362"/>
      <c r="C975" s="362"/>
      <c r="D975" s="362"/>
      <c r="E975" s="362"/>
      <c r="F975" s="362"/>
      <c r="G975" s="362"/>
      <c r="H975" s="362"/>
      <c r="I975" s="362"/>
      <c r="J975" s="362"/>
      <c r="K975" s="362"/>
      <c r="L975" s="362"/>
      <c r="M975" s="362"/>
      <c r="N975" s="362"/>
      <c r="O975" s="362"/>
      <c r="P975" s="362"/>
      <c r="Q975" s="362"/>
      <c r="R975" s="362"/>
      <c r="S975" s="362"/>
      <c r="T975" s="362"/>
      <c r="U975" s="362"/>
      <c r="V975" s="362"/>
      <c r="W975" s="362"/>
      <c r="X975" s="362"/>
      <c r="Y975" s="362"/>
      <c r="Z975" s="362"/>
    </row>
    <row r="976">
      <c r="A976" s="362"/>
      <c r="B976" s="362"/>
      <c r="C976" s="362"/>
      <c r="D976" s="362"/>
      <c r="E976" s="362"/>
      <c r="F976" s="362"/>
      <c r="G976" s="362"/>
      <c r="H976" s="362"/>
      <c r="I976" s="362"/>
      <c r="J976" s="362"/>
      <c r="K976" s="362"/>
      <c r="L976" s="362"/>
      <c r="M976" s="362"/>
      <c r="N976" s="362"/>
      <c r="O976" s="362"/>
      <c r="P976" s="362"/>
      <c r="Q976" s="362"/>
      <c r="R976" s="362"/>
      <c r="S976" s="362"/>
      <c r="T976" s="362"/>
      <c r="U976" s="362"/>
      <c r="V976" s="362"/>
      <c r="W976" s="362"/>
      <c r="X976" s="362"/>
      <c r="Y976" s="362"/>
      <c r="Z976" s="362"/>
    </row>
    <row r="977">
      <c r="A977" s="362"/>
      <c r="B977" s="362"/>
      <c r="C977" s="362"/>
      <c r="D977" s="362"/>
      <c r="E977" s="362"/>
      <c r="F977" s="362"/>
      <c r="G977" s="362"/>
      <c r="H977" s="362"/>
      <c r="I977" s="362"/>
      <c r="J977" s="362"/>
      <c r="K977" s="362"/>
      <c r="L977" s="362"/>
      <c r="M977" s="362"/>
      <c r="N977" s="362"/>
      <c r="O977" s="362"/>
      <c r="P977" s="362"/>
      <c r="Q977" s="362"/>
      <c r="R977" s="362"/>
      <c r="S977" s="362"/>
      <c r="T977" s="362"/>
      <c r="U977" s="362"/>
      <c r="V977" s="362"/>
      <c r="W977" s="362"/>
      <c r="X977" s="362"/>
      <c r="Y977" s="362"/>
      <c r="Z977" s="362"/>
    </row>
    <row r="978">
      <c r="A978" s="362"/>
      <c r="B978" s="362"/>
      <c r="C978" s="362"/>
      <c r="D978" s="362"/>
      <c r="E978" s="362"/>
      <c r="F978" s="362"/>
      <c r="G978" s="362"/>
      <c r="H978" s="362"/>
      <c r="I978" s="362"/>
      <c r="J978" s="362"/>
      <c r="K978" s="362"/>
      <c r="L978" s="362"/>
      <c r="M978" s="362"/>
      <c r="N978" s="362"/>
      <c r="O978" s="362"/>
      <c r="P978" s="362"/>
      <c r="Q978" s="362"/>
      <c r="R978" s="362"/>
      <c r="S978" s="362"/>
      <c r="T978" s="362"/>
      <c r="U978" s="362"/>
      <c r="V978" s="362"/>
      <c r="W978" s="362"/>
      <c r="X978" s="362"/>
      <c r="Y978" s="362"/>
      <c r="Z978" s="362"/>
    </row>
    <row r="979">
      <c r="A979" s="362"/>
      <c r="B979" s="362"/>
      <c r="C979" s="362"/>
      <c r="D979" s="362"/>
      <c r="E979" s="362"/>
      <c r="F979" s="362"/>
      <c r="G979" s="362"/>
      <c r="H979" s="362"/>
      <c r="I979" s="362"/>
      <c r="J979" s="362"/>
      <c r="K979" s="362"/>
      <c r="L979" s="362"/>
      <c r="M979" s="362"/>
      <c r="N979" s="362"/>
      <c r="O979" s="362"/>
      <c r="P979" s="362"/>
      <c r="Q979" s="362"/>
      <c r="R979" s="362"/>
      <c r="S979" s="362"/>
      <c r="T979" s="362"/>
      <c r="U979" s="362"/>
      <c r="V979" s="362"/>
      <c r="W979" s="362"/>
      <c r="X979" s="362"/>
      <c r="Y979" s="362"/>
      <c r="Z979" s="362"/>
    </row>
    <row r="980">
      <c r="A980" s="362"/>
      <c r="B980" s="362"/>
      <c r="C980" s="362"/>
      <c r="D980" s="362"/>
      <c r="E980" s="362"/>
      <c r="F980" s="362"/>
      <c r="G980" s="362"/>
      <c r="H980" s="362"/>
      <c r="I980" s="362"/>
      <c r="J980" s="362"/>
      <c r="K980" s="362"/>
      <c r="L980" s="362"/>
      <c r="M980" s="362"/>
      <c r="N980" s="362"/>
      <c r="O980" s="362"/>
      <c r="P980" s="362"/>
      <c r="Q980" s="362"/>
      <c r="R980" s="362"/>
      <c r="S980" s="362"/>
      <c r="T980" s="362"/>
      <c r="U980" s="362"/>
      <c r="V980" s="362"/>
      <c r="W980" s="362"/>
      <c r="X980" s="362"/>
      <c r="Y980" s="362"/>
      <c r="Z980" s="362"/>
    </row>
    <row r="981">
      <c r="A981" s="362"/>
      <c r="B981" s="362"/>
      <c r="C981" s="362"/>
      <c r="D981" s="362"/>
      <c r="E981" s="362"/>
      <c r="F981" s="362"/>
      <c r="G981" s="362"/>
      <c r="H981" s="362"/>
      <c r="I981" s="362"/>
      <c r="J981" s="362"/>
      <c r="K981" s="362"/>
      <c r="L981" s="362"/>
      <c r="M981" s="362"/>
      <c r="N981" s="362"/>
      <c r="O981" s="362"/>
      <c r="P981" s="362"/>
      <c r="Q981" s="362"/>
      <c r="R981" s="362"/>
      <c r="S981" s="362"/>
      <c r="T981" s="362"/>
      <c r="U981" s="362"/>
      <c r="V981" s="362"/>
      <c r="W981" s="362"/>
      <c r="X981" s="362"/>
      <c r="Y981" s="362"/>
      <c r="Z981" s="362"/>
    </row>
    <row r="982">
      <c r="A982" s="362"/>
      <c r="B982" s="362"/>
      <c r="C982" s="362"/>
      <c r="D982" s="362"/>
      <c r="E982" s="362"/>
      <c r="F982" s="362"/>
      <c r="G982" s="362"/>
      <c r="H982" s="362"/>
      <c r="I982" s="362"/>
      <c r="J982" s="362"/>
      <c r="K982" s="362"/>
      <c r="L982" s="362"/>
      <c r="M982" s="362"/>
      <c r="N982" s="362"/>
      <c r="O982" s="362"/>
      <c r="P982" s="362"/>
      <c r="Q982" s="362"/>
      <c r="R982" s="362"/>
      <c r="S982" s="362"/>
      <c r="T982" s="362"/>
      <c r="U982" s="362"/>
      <c r="V982" s="362"/>
      <c r="W982" s="362"/>
      <c r="X982" s="362"/>
      <c r="Y982" s="362"/>
      <c r="Z982" s="362"/>
    </row>
    <row r="983">
      <c r="A983" s="362"/>
      <c r="B983" s="362"/>
      <c r="C983" s="362"/>
      <c r="D983" s="362"/>
      <c r="E983" s="362"/>
      <c r="F983" s="362"/>
      <c r="G983" s="362"/>
      <c r="H983" s="362"/>
      <c r="I983" s="362"/>
      <c r="J983" s="362"/>
      <c r="K983" s="362"/>
      <c r="L983" s="362"/>
      <c r="M983" s="362"/>
      <c r="N983" s="362"/>
      <c r="O983" s="362"/>
      <c r="P983" s="362"/>
      <c r="Q983" s="362"/>
      <c r="R983" s="362"/>
      <c r="S983" s="362"/>
      <c r="T983" s="362"/>
      <c r="U983" s="362"/>
      <c r="V983" s="362"/>
      <c r="W983" s="362"/>
      <c r="X983" s="362"/>
      <c r="Y983" s="362"/>
      <c r="Z983" s="362"/>
    </row>
    <row r="984">
      <c r="A984" s="362"/>
      <c r="B984" s="362"/>
      <c r="C984" s="362"/>
      <c r="D984" s="362"/>
      <c r="E984" s="362"/>
      <c r="F984" s="362"/>
      <c r="G984" s="362"/>
      <c r="H984" s="362"/>
      <c r="I984" s="362"/>
      <c r="J984" s="362"/>
      <c r="K984" s="362"/>
      <c r="L984" s="362"/>
      <c r="M984" s="362"/>
      <c r="N984" s="362"/>
      <c r="O984" s="362"/>
      <c r="P984" s="362"/>
      <c r="Q984" s="362"/>
      <c r="R984" s="362"/>
      <c r="S984" s="362"/>
      <c r="T984" s="362"/>
      <c r="U984" s="362"/>
      <c r="V984" s="362"/>
      <c r="W984" s="362"/>
      <c r="X984" s="362"/>
      <c r="Y984" s="362"/>
      <c r="Z984" s="362"/>
    </row>
    <row r="985">
      <c r="A985" s="362"/>
      <c r="B985" s="362"/>
      <c r="C985" s="362"/>
      <c r="D985" s="362"/>
      <c r="E985" s="362"/>
      <c r="F985" s="362"/>
      <c r="G985" s="362"/>
      <c r="H985" s="362"/>
      <c r="I985" s="362"/>
      <c r="J985" s="362"/>
      <c r="K985" s="362"/>
      <c r="L985" s="362"/>
      <c r="M985" s="362"/>
      <c r="N985" s="362"/>
      <c r="O985" s="362"/>
      <c r="P985" s="362"/>
      <c r="Q985" s="362"/>
      <c r="R985" s="362"/>
      <c r="S985" s="362"/>
      <c r="T985" s="362"/>
      <c r="U985" s="362"/>
      <c r="V985" s="362"/>
      <c r="W985" s="362"/>
      <c r="X985" s="362"/>
      <c r="Y985" s="362"/>
      <c r="Z985" s="362"/>
    </row>
    <row r="986">
      <c r="A986" s="362"/>
      <c r="B986" s="362"/>
      <c r="C986" s="362"/>
      <c r="D986" s="362"/>
      <c r="E986" s="362"/>
      <c r="F986" s="362"/>
      <c r="G986" s="362"/>
      <c r="H986" s="362"/>
      <c r="I986" s="362"/>
      <c r="J986" s="362"/>
      <c r="K986" s="362"/>
      <c r="L986" s="362"/>
      <c r="M986" s="362"/>
      <c r="N986" s="362"/>
      <c r="O986" s="362"/>
      <c r="P986" s="362"/>
      <c r="Q986" s="362"/>
      <c r="R986" s="362"/>
      <c r="S986" s="362"/>
      <c r="T986" s="362"/>
      <c r="U986" s="362"/>
      <c r="V986" s="362"/>
      <c r="W986" s="362"/>
      <c r="X986" s="362"/>
      <c r="Y986" s="362"/>
      <c r="Z986" s="362"/>
    </row>
    <row r="987">
      <c r="A987" s="362"/>
      <c r="B987" s="362"/>
      <c r="C987" s="362"/>
      <c r="D987" s="362"/>
      <c r="E987" s="362"/>
      <c r="F987" s="362"/>
      <c r="G987" s="362"/>
      <c r="H987" s="362"/>
      <c r="I987" s="362"/>
      <c r="J987" s="362"/>
      <c r="K987" s="362"/>
      <c r="L987" s="362"/>
      <c r="M987" s="362"/>
      <c r="N987" s="362"/>
      <c r="O987" s="362"/>
      <c r="P987" s="362"/>
      <c r="Q987" s="362"/>
      <c r="R987" s="362"/>
      <c r="S987" s="362"/>
      <c r="T987" s="362"/>
      <c r="U987" s="362"/>
      <c r="V987" s="362"/>
      <c r="W987" s="362"/>
      <c r="X987" s="362"/>
      <c r="Y987" s="362"/>
      <c r="Z987" s="362"/>
    </row>
    <row r="988">
      <c r="A988" s="362"/>
      <c r="B988" s="362"/>
      <c r="C988" s="362"/>
      <c r="D988" s="362"/>
      <c r="E988" s="362"/>
      <c r="F988" s="362"/>
      <c r="G988" s="362"/>
      <c r="H988" s="362"/>
      <c r="I988" s="362"/>
      <c r="J988" s="362"/>
      <c r="K988" s="362"/>
      <c r="L988" s="362"/>
      <c r="M988" s="362"/>
      <c r="N988" s="362"/>
      <c r="O988" s="362"/>
      <c r="P988" s="362"/>
      <c r="Q988" s="362"/>
      <c r="R988" s="362"/>
      <c r="S988" s="362"/>
      <c r="T988" s="362"/>
      <c r="U988" s="362"/>
      <c r="V988" s="362"/>
      <c r="W988" s="362"/>
      <c r="X988" s="362"/>
      <c r="Y988" s="362"/>
      <c r="Z988" s="362"/>
    </row>
    <row r="989">
      <c r="A989" s="362"/>
      <c r="B989" s="362"/>
      <c r="C989" s="362"/>
      <c r="D989" s="362"/>
      <c r="E989" s="362"/>
      <c r="F989" s="362"/>
      <c r="G989" s="362"/>
      <c r="H989" s="362"/>
      <c r="I989" s="362"/>
      <c r="J989" s="362"/>
      <c r="K989" s="362"/>
      <c r="L989" s="362"/>
      <c r="M989" s="362"/>
      <c r="N989" s="362"/>
      <c r="O989" s="362"/>
      <c r="P989" s="362"/>
      <c r="Q989" s="362"/>
      <c r="R989" s="362"/>
      <c r="S989" s="362"/>
      <c r="T989" s="362"/>
      <c r="U989" s="362"/>
      <c r="V989" s="362"/>
      <c r="W989" s="362"/>
      <c r="X989" s="362"/>
      <c r="Y989" s="362"/>
      <c r="Z989" s="362"/>
    </row>
    <row r="990">
      <c r="A990" s="362"/>
      <c r="B990" s="362"/>
      <c r="C990" s="362"/>
      <c r="D990" s="362"/>
      <c r="E990" s="362"/>
      <c r="F990" s="362"/>
      <c r="G990" s="362"/>
      <c r="H990" s="362"/>
      <c r="I990" s="362"/>
      <c r="J990" s="362"/>
      <c r="K990" s="362"/>
      <c r="L990" s="362"/>
      <c r="M990" s="362"/>
      <c r="N990" s="362"/>
      <c r="O990" s="362"/>
      <c r="P990" s="362"/>
      <c r="Q990" s="362"/>
      <c r="R990" s="362"/>
      <c r="S990" s="362"/>
      <c r="T990" s="362"/>
      <c r="U990" s="362"/>
      <c r="V990" s="362"/>
      <c r="W990" s="362"/>
      <c r="X990" s="362"/>
      <c r="Y990" s="362"/>
      <c r="Z990" s="362"/>
    </row>
    <row r="991">
      <c r="A991" s="362"/>
      <c r="B991" s="362"/>
      <c r="C991" s="362"/>
      <c r="D991" s="362"/>
      <c r="E991" s="362"/>
      <c r="F991" s="362"/>
      <c r="G991" s="362"/>
      <c r="H991" s="362"/>
      <c r="I991" s="362"/>
      <c r="J991" s="362"/>
      <c r="K991" s="362"/>
      <c r="L991" s="362"/>
      <c r="M991" s="362"/>
      <c r="N991" s="362"/>
      <c r="O991" s="362"/>
      <c r="P991" s="362"/>
      <c r="Q991" s="362"/>
      <c r="R991" s="362"/>
      <c r="S991" s="362"/>
      <c r="T991" s="362"/>
      <c r="U991" s="362"/>
      <c r="V991" s="362"/>
      <c r="W991" s="362"/>
      <c r="X991" s="362"/>
      <c r="Y991" s="362"/>
      <c r="Z991" s="362"/>
    </row>
    <row r="992">
      <c r="A992" s="362"/>
      <c r="B992" s="362"/>
      <c r="C992" s="362"/>
      <c r="D992" s="362"/>
      <c r="E992" s="362"/>
      <c r="F992" s="362"/>
      <c r="G992" s="362"/>
      <c r="H992" s="362"/>
      <c r="I992" s="362"/>
      <c r="J992" s="362"/>
      <c r="K992" s="362"/>
      <c r="L992" s="362"/>
      <c r="M992" s="362"/>
      <c r="N992" s="362"/>
      <c r="O992" s="362"/>
      <c r="P992" s="362"/>
      <c r="Q992" s="362"/>
      <c r="R992" s="362"/>
      <c r="S992" s="362"/>
      <c r="T992" s="362"/>
      <c r="U992" s="362"/>
      <c r="V992" s="362"/>
      <c r="W992" s="362"/>
      <c r="X992" s="362"/>
      <c r="Y992" s="362"/>
      <c r="Z992" s="362"/>
    </row>
    <row r="993">
      <c r="A993" s="362"/>
      <c r="B993" s="362"/>
      <c r="C993" s="362"/>
      <c r="D993" s="362"/>
      <c r="E993" s="362"/>
      <c r="F993" s="362"/>
      <c r="G993" s="362"/>
      <c r="H993" s="362"/>
      <c r="I993" s="362"/>
      <c r="J993" s="362"/>
      <c r="K993" s="362"/>
      <c r="L993" s="362"/>
      <c r="M993" s="362"/>
      <c r="N993" s="362"/>
      <c r="O993" s="362"/>
      <c r="P993" s="362"/>
      <c r="Q993" s="362"/>
      <c r="R993" s="362"/>
      <c r="S993" s="362"/>
      <c r="T993" s="362"/>
      <c r="U993" s="362"/>
      <c r="V993" s="362"/>
      <c r="W993" s="362"/>
      <c r="X993" s="362"/>
      <c r="Y993" s="362"/>
      <c r="Z993" s="362"/>
    </row>
    <row r="994">
      <c r="A994" s="362"/>
      <c r="B994" s="362"/>
      <c r="C994" s="362"/>
      <c r="D994" s="362"/>
      <c r="E994" s="362"/>
      <c r="F994" s="362"/>
      <c r="G994" s="362"/>
      <c r="H994" s="362"/>
      <c r="I994" s="362"/>
      <c r="J994" s="362"/>
      <c r="K994" s="362"/>
      <c r="L994" s="362"/>
      <c r="M994" s="362"/>
      <c r="N994" s="362"/>
      <c r="O994" s="362"/>
      <c r="P994" s="362"/>
      <c r="Q994" s="362"/>
      <c r="R994" s="362"/>
      <c r="S994" s="362"/>
      <c r="T994" s="362"/>
      <c r="U994" s="362"/>
      <c r="V994" s="362"/>
      <c r="W994" s="362"/>
      <c r="X994" s="362"/>
      <c r="Y994" s="362"/>
      <c r="Z994" s="362"/>
    </row>
    <row r="995">
      <c r="A995" s="362"/>
      <c r="B995" s="362"/>
      <c r="C995" s="362"/>
      <c r="D995" s="362"/>
      <c r="E995" s="362"/>
      <c r="F995" s="362"/>
      <c r="G995" s="362"/>
      <c r="H995" s="362"/>
      <c r="I995" s="362"/>
      <c r="J995" s="362"/>
      <c r="K995" s="362"/>
      <c r="L995" s="362"/>
      <c r="M995" s="362"/>
      <c r="N995" s="362"/>
      <c r="O995" s="362"/>
      <c r="P995" s="362"/>
      <c r="Q995" s="362"/>
      <c r="R995" s="362"/>
      <c r="S995" s="362"/>
      <c r="T995" s="362"/>
      <c r="U995" s="362"/>
      <c r="V995" s="362"/>
      <c r="W995" s="362"/>
      <c r="X995" s="362"/>
      <c r="Y995" s="362"/>
      <c r="Z995" s="362"/>
    </row>
    <row r="996">
      <c r="A996" s="362"/>
      <c r="B996" s="362"/>
      <c r="C996" s="362"/>
      <c r="D996" s="362"/>
      <c r="E996" s="362"/>
      <c r="F996" s="362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  <c r="U996" s="362"/>
      <c r="V996" s="362"/>
      <c r="W996" s="362"/>
      <c r="X996" s="362"/>
      <c r="Y996" s="362"/>
      <c r="Z996" s="362"/>
    </row>
    <row r="997">
      <c r="A997" s="362"/>
      <c r="B997" s="362"/>
      <c r="C997" s="362"/>
      <c r="D997" s="362"/>
      <c r="E997" s="362"/>
      <c r="F997" s="362"/>
      <c r="G997" s="362"/>
      <c r="H997" s="362"/>
      <c r="I997" s="362"/>
      <c r="J997" s="362"/>
      <c r="K997" s="362"/>
      <c r="L997" s="362"/>
      <c r="M997" s="362"/>
      <c r="N997" s="362"/>
      <c r="O997" s="362"/>
      <c r="P997" s="362"/>
      <c r="Q997" s="362"/>
      <c r="R997" s="362"/>
      <c r="S997" s="362"/>
      <c r="T997" s="362"/>
      <c r="U997" s="362"/>
      <c r="V997" s="362"/>
      <c r="W997" s="362"/>
      <c r="X997" s="362"/>
      <c r="Y997" s="362"/>
      <c r="Z997" s="362"/>
    </row>
    <row r="998">
      <c r="A998" s="362"/>
      <c r="B998" s="362"/>
      <c r="C998" s="362"/>
      <c r="D998" s="362"/>
      <c r="E998" s="362"/>
      <c r="F998" s="362"/>
      <c r="G998" s="362"/>
      <c r="H998" s="362"/>
      <c r="I998" s="362"/>
      <c r="J998" s="362"/>
      <c r="K998" s="362"/>
      <c r="L998" s="362"/>
      <c r="M998" s="362"/>
      <c r="N998" s="362"/>
      <c r="O998" s="362"/>
      <c r="P998" s="362"/>
      <c r="Q998" s="362"/>
      <c r="R998" s="362"/>
      <c r="S998" s="362"/>
      <c r="T998" s="362"/>
      <c r="U998" s="362"/>
      <c r="V998" s="362"/>
      <c r="W998" s="362"/>
      <c r="X998" s="362"/>
      <c r="Y998" s="362"/>
      <c r="Z998" s="362"/>
    </row>
    <row r="999">
      <c r="A999" s="362"/>
      <c r="B999" s="362"/>
      <c r="C999" s="362"/>
      <c r="D999" s="362"/>
      <c r="E999" s="362"/>
      <c r="F999" s="362"/>
      <c r="G999" s="362"/>
      <c r="H999" s="362"/>
      <c r="I999" s="362"/>
      <c r="J999" s="362"/>
      <c r="K999" s="362"/>
      <c r="L999" s="362"/>
      <c r="M999" s="362"/>
      <c r="N999" s="362"/>
      <c r="O999" s="362"/>
      <c r="P999" s="362"/>
      <c r="Q999" s="362"/>
      <c r="R999" s="362"/>
      <c r="S999" s="362"/>
      <c r="T999" s="362"/>
      <c r="U999" s="362"/>
      <c r="V999" s="362"/>
      <c r="W999" s="362"/>
      <c r="X999" s="362"/>
      <c r="Y999" s="362"/>
      <c r="Z999" s="362"/>
    </row>
    <row r="1000">
      <c r="A1000" s="362"/>
      <c r="B1000" s="362"/>
      <c r="C1000" s="362"/>
      <c r="D1000" s="362"/>
      <c r="E1000" s="362"/>
      <c r="F1000" s="362"/>
      <c r="G1000" s="362"/>
      <c r="H1000" s="362"/>
      <c r="I1000" s="362"/>
      <c r="J1000" s="362"/>
      <c r="K1000" s="362"/>
      <c r="L1000" s="362"/>
      <c r="M1000" s="362"/>
      <c r="N1000" s="362"/>
      <c r="O1000" s="362"/>
      <c r="P1000" s="362"/>
      <c r="Q1000" s="362"/>
      <c r="R1000" s="362"/>
      <c r="S1000" s="362"/>
      <c r="T1000" s="362"/>
      <c r="U1000" s="362"/>
      <c r="V1000" s="362"/>
      <c r="W1000" s="362"/>
      <c r="X1000" s="362"/>
      <c r="Y1000" s="362"/>
      <c r="Z1000" s="362"/>
    </row>
  </sheetData>
  <mergeCells count="5">
    <mergeCell ref="A9:A10"/>
    <mergeCell ref="A12:A13"/>
    <mergeCell ref="A15:A16"/>
    <mergeCell ref="A2:A4"/>
    <mergeCell ref="B2:B4"/>
  </mergeCells>
  <hyperlinks>
    <hyperlink r:id="rId1" ref="C2"/>
    <hyperlink r:id="rId2" ref="C3"/>
    <hyperlink r:id="rId3" ref="C4"/>
  </hyperlinks>
  <drawing r:id="rId4"/>
</worksheet>
</file>